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9420" windowHeight="4245" tabRatio="822" activeTab="0"/>
  </bookViews>
  <sheets>
    <sheet name="LEIA-ME" sheetId="1" r:id="rId1"/>
    <sheet name="AJUDA" sheetId="2" r:id="rId2"/>
    <sheet name="Termo de Abertura" sheetId="3" r:id="rId3"/>
    <sheet name="Registro de Entradas" sheetId="4" r:id="rId4"/>
    <sheet name="Registro de Saidas" sheetId="5" r:id="rId5"/>
    <sheet name="Apuração ICMS" sheetId="6" r:id="rId6"/>
    <sheet name="Registro de Inventário" sheetId="7" r:id="rId7"/>
    <sheet name="Registro de Duplicatas" sheetId="8" r:id="rId8"/>
    <sheet name="Mov. Combustiveis" sheetId="9" r:id="rId9"/>
    <sheet name="ISS" sheetId="10" r:id="rId10"/>
    <sheet name="Lalur - parte A" sheetId="11" r:id="rId11"/>
    <sheet name="Lalur Parte B" sheetId="12" r:id="rId12"/>
    <sheet name="Termo de Encerramento" sheetId="13" r:id="rId13"/>
    <sheet name="CARTA CORREÇÃO" sheetId="14" r:id="rId14"/>
  </sheets>
  <externalReferences>
    <externalReference r:id="rId17"/>
  </externalReferences>
  <definedNames>
    <definedName name="_xlnm.Print_Area" localSheetId="3">'Registro de Entradas'!$A$1:$T$60</definedName>
    <definedName name="_xlnm.Print_Area" localSheetId="6">'Registro de Inventário'!$A:$IV</definedName>
    <definedName name="inss">#REF!</definedName>
    <definedName name="TABLE" localSheetId="1">'AJUDA'!$C$54:$E$54</definedName>
    <definedName name="TABLE_2" localSheetId="1">'AJUDA'!$C$54:$E$54</definedName>
    <definedName name="TABLE_3" localSheetId="1">'AJUDA'!$C$53:$E$54</definedName>
    <definedName name="TABLE_4" localSheetId="1">'AJUDA'!#REF!</definedName>
    <definedName name="TABLE_5" localSheetId="1">'AJUDA'!#REF!</definedName>
    <definedName name="TABLE_6" localSheetId="1">'AJUDA'!#REF!</definedName>
    <definedName name="TABLE_7" localSheetId="1">'AJUDA'!#REF!</definedName>
  </definedNames>
  <calcPr fullCalcOnLoad="1"/>
</workbook>
</file>

<file path=xl/sharedStrings.xml><?xml version="1.0" encoding="utf-8"?>
<sst xmlns="http://schemas.openxmlformats.org/spreadsheetml/2006/main" count="684" uniqueCount="548">
  <si>
    <t>REGISTRO DE ENTRADAS</t>
  </si>
  <si>
    <t>Data da entrada</t>
  </si>
  <si>
    <t xml:space="preserve">D O C U M E N T O   F I S C A L </t>
  </si>
  <si>
    <t>Procedencia</t>
  </si>
  <si>
    <t>VALOR CONTABIL</t>
  </si>
  <si>
    <t>CODIFICAÇÃO</t>
  </si>
  <si>
    <t>ICMS VALORES FISCAIS</t>
  </si>
  <si>
    <t>OBSERVAÇÕES</t>
  </si>
  <si>
    <t>Operações com credito do imposto</t>
  </si>
  <si>
    <t>Operações sem credito do imposto</t>
  </si>
  <si>
    <t>Especie</t>
  </si>
  <si>
    <t>Série e Sub-série</t>
  </si>
  <si>
    <t>Número</t>
  </si>
  <si>
    <t>E M I T E N T E</t>
  </si>
  <si>
    <t>Número de inscrição</t>
  </si>
  <si>
    <t>Base de</t>
  </si>
  <si>
    <t>Aliquota</t>
  </si>
  <si>
    <t>Imposto</t>
  </si>
  <si>
    <t>Outras</t>
  </si>
  <si>
    <t>Dia</t>
  </si>
  <si>
    <t>Mês</t>
  </si>
  <si>
    <t>Estadual</t>
  </si>
  <si>
    <t>C.N.P.J</t>
  </si>
  <si>
    <t>Contabil</t>
  </si>
  <si>
    <t>Fiscal</t>
  </si>
  <si>
    <t>calculo</t>
  </si>
  <si>
    <t>Creditado</t>
  </si>
  <si>
    <t>REGISTRO DE SAÍDAS</t>
  </si>
  <si>
    <t>O  B  S  E  R  V  A  Ç  Õ  E  S</t>
  </si>
  <si>
    <t>Operações com débito do imposto</t>
  </si>
  <si>
    <t>Operações sem débito do imposto</t>
  </si>
  <si>
    <t>Base de cálculo</t>
  </si>
  <si>
    <t>Imposto debitado</t>
  </si>
  <si>
    <t>REGISTRO DE INVENTÁRIO</t>
  </si>
  <si>
    <t>DISCRIMINAÇÃO</t>
  </si>
  <si>
    <t>QUANTIDADE</t>
  </si>
  <si>
    <t>UNIDADE</t>
  </si>
  <si>
    <t>V A L O R</t>
  </si>
  <si>
    <t>FISCAL</t>
  </si>
  <si>
    <t>UNITÁRIO</t>
  </si>
  <si>
    <t>PARCIAL</t>
  </si>
  <si>
    <t>TOTAL</t>
  </si>
  <si>
    <t>PERIODO DE</t>
  </si>
  <si>
    <t>E N T R A D A S</t>
  </si>
  <si>
    <t>SAÍDAS</t>
  </si>
  <si>
    <t>CODIFI-</t>
  </si>
  <si>
    <t>N A T U R E Z A</t>
  </si>
  <si>
    <t>VALORES CONTABEIS</t>
  </si>
  <si>
    <t>I.C.M.S - VALORES FISCAIS</t>
  </si>
  <si>
    <t>CAÇÃO</t>
  </si>
  <si>
    <t>OPERAÇÕES COM CREDITO DO IMPOSTO</t>
  </si>
  <si>
    <t>OPERAÇÕES SEM CREDITO DO IMPOSTO</t>
  </si>
  <si>
    <t>OPERAÇÕES COM DEBITO DO IMPOSTO</t>
  </si>
  <si>
    <t>BASE DE CALCULO</t>
  </si>
  <si>
    <t>IMPOSTO CREDITADO</t>
  </si>
  <si>
    <t>ISENTAS OU NÃO ISENTAS</t>
  </si>
  <si>
    <t>OUTRAS</t>
  </si>
  <si>
    <t>1.11</t>
  </si>
  <si>
    <t>ENTRADAS DO ESTADO</t>
  </si>
  <si>
    <t>5.11</t>
  </si>
  <si>
    <t>SAÍDAS PARA O ESTADO</t>
  </si>
  <si>
    <t>1.12</t>
  </si>
  <si>
    <t>5.12</t>
  </si>
  <si>
    <t>Vendas de mercadorias adquiridas e/ou recebidas de terceiros</t>
  </si>
  <si>
    <t>1.13</t>
  </si>
  <si>
    <t>Industrialização efetuada por outras empresas</t>
  </si>
  <si>
    <t>5.13</t>
  </si>
  <si>
    <t>Industrialização efetuada para outras empresas</t>
  </si>
  <si>
    <t>1.21</t>
  </si>
  <si>
    <t>Transferências para industrialização</t>
  </si>
  <si>
    <t>5.21</t>
  </si>
  <si>
    <t>Transferências da produção do estabelecimento</t>
  </si>
  <si>
    <t>1.22</t>
  </si>
  <si>
    <t>Transferências para comercialização</t>
  </si>
  <si>
    <t>5.22</t>
  </si>
  <si>
    <t>Tranferências de mercadorias aquiridas e/ou recebidas de terveiros</t>
  </si>
  <si>
    <t>1.31</t>
  </si>
  <si>
    <t>Devoluções de vendas da produção do estabelecimento</t>
  </si>
  <si>
    <t>5.31</t>
  </si>
  <si>
    <t>Devoluções de compras para industrialização</t>
  </si>
  <si>
    <t>1.32</t>
  </si>
  <si>
    <t>Devoluções de vendas da mercadorias adquiridas e/ou recebidas de terceiros</t>
  </si>
  <si>
    <t>5.32</t>
  </si>
  <si>
    <t>Devoluções de compras para comercialização</t>
  </si>
  <si>
    <t>1.91</t>
  </si>
  <si>
    <t>compras para o ativo imobilizado</t>
  </si>
  <si>
    <t>5.91</t>
  </si>
  <si>
    <t>Vendas do ativo imobilizado</t>
  </si>
  <si>
    <t>1.92</t>
  </si>
  <si>
    <t>Transferências para o ativo imobilizado</t>
  </si>
  <si>
    <t>5.92</t>
  </si>
  <si>
    <t>Tranferências do ativo imobilizado</t>
  </si>
  <si>
    <t>1.93</t>
  </si>
  <si>
    <t>Compras e/ou transferências do material de consumo</t>
  </si>
  <si>
    <t>5.93</t>
  </si>
  <si>
    <t>Transferências do material de consumo</t>
  </si>
  <si>
    <t>1.99</t>
  </si>
  <si>
    <t>Outras entradas naõ especificadas</t>
  </si>
  <si>
    <t>5.94</t>
  </si>
  <si>
    <t>Devoluções de compras para o ativo imobilizado</t>
  </si>
  <si>
    <t>SUBTOTAL</t>
  </si>
  <si>
    <t>5.99</t>
  </si>
  <si>
    <t>Outras saídas naõ especificadas</t>
  </si>
  <si>
    <t>2.11</t>
  </si>
  <si>
    <t>ENTRADAS DE OUTROS ESTADOS</t>
  </si>
  <si>
    <t>Compras para industrialização</t>
  </si>
  <si>
    <t>2.12</t>
  </si>
  <si>
    <t>Compras para comercialização</t>
  </si>
  <si>
    <t>6.11</t>
  </si>
  <si>
    <t>SAÍDAS PARA OUTROS ESTADOS</t>
  </si>
  <si>
    <t>2.13</t>
  </si>
  <si>
    <t>6.12</t>
  </si>
  <si>
    <t>2.21</t>
  </si>
  <si>
    <t>6.13</t>
  </si>
  <si>
    <t>2.22</t>
  </si>
  <si>
    <t>6.21</t>
  </si>
  <si>
    <t>2.31</t>
  </si>
  <si>
    <t>6.22</t>
  </si>
  <si>
    <t>2.32</t>
  </si>
  <si>
    <t>Devoluções de venda de mercadorias aquiridas e/ou recebidas de terceiros</t>
  </si>
  <si>
    <t>6.31</t>
  </si>
  <si>
    <t>2.91</t>
  </si>
  <si>
    <t>Compras para o ativo imobilizado</t>
  </si>
  <si>
    <t>6.32</t>
  </si>
  <si>
    <t>2.92</t>
  </si>
  <si>
    <t>6.91</t>
  </si>
  <si>
    <t>2.93</t>
  </si>
  <si>
    <t>6.92</t>
  </si>
  <si>
    <t>2.99</t>
  </si>
  <si>
    <t>Outras entradas não especificadas</t>
  </si>
  <si>
    <t>6.93</t>
  </si>
  <si>
    <t>6.94</t>
  </si>
  <si>
    <t>3.11</t>
  </si>
  <si>
    <t>ENTRADAS DO EXTERIOR</t>
  </si>
  <si>
    <t>6.99</t>
  </si>
  <si>
    <t>3.12</t>
  </si>
  <si>
    <t>3.31</t>
  </si>
  <si>
    <t>3.32</t>
  </si>
  <si>
    <t>Devoluções de vendas de mercadorias aquiridas e/ou recebidas de terceiros</t>
  </si>
  <si>
    <t>3.91</t>
  </si>
  <si>
    <t>3.93</t>
  </si>
  <si>
    <t>compras do material de consumo</t>
  </si>
  <si>
    <t>3.99</t>
  </si>
  <si>
    <t>Compra para industrialização</t>
  </si>
  <si>
    <t>Compra para comercialização</t>
  </si>
  <si>
    <t>(Decreto 486 de 03/03/69)</t>
  </si>
  <si>
    <t>Numero de Ordem</t>
  </si>
  <si>
    <t>TERMO DE ABERTURA</t>
  </si>
  <si>
    <t xml:space="preserve"> abaixo identificado:</t>
  </si>
  <si>
    <t>Nome:</t>
  </si>
  <si>
    <t>Endereço:</t>
  </si>
  <si>
    <t>Numero:</t>
  </si>
  <si>
    <t>Municipio</t>
  </si>
  <si>
    <t xml:space="preserve">Com registro no (a) </t>
  </si>
  <si>
    <t>Sob Numero:</t>
  </si>
  <si>
    <t>C.N.P.J   M.F numero:</t>
  </si>
  <si>
    <t>Em</t>
  </si>
  <si>
    <t>Inscrição Estadual numero:</t>
  </si>
  <si>
    <t>Inscrição Municipal numero:</t>
  </si>
  <si>
    <t>CARAPICUIBA,</t>
  </si>
  <si>
    <t>____________________________________________</t>
  </si>
  <si>
    <t>Assinatura do contribuinte ou</t>
  </si>
  <si>
    <t>seu representante legal</t>
  </si>
  <si>
    <t>Contabilista</t>
  </si>
  <si>
    <t>DATA</t>
  </si>
  <si>
    <t>DÉBITO</t>
  </si>
  <si>
    <t>CRÉDITO</t>
  </si>
  <si>
    <t xml:space="preserve">Ultimo lançamento efetuado em </t>
  </si>
  <si>
    <t>TERMO DE ENCERRAMENTO</t>
  </si>
  <si>
    <t>vendas da produção do estabelecimento</t>
  </si>
  <si>
    <t>Transferencias para o ativo imobilizado</t>
  </si>
  <si>
    <t>7.11</t>
  </si>
  <si>
    <t>7.12</t>
  </si>
  <si>
    <t>7.31</t>
  </si>
  <si>
    <t>7.32</t>
  </si>
  <si>
    <t>7.99</t>
  </si>
  <si>
    <t>Vendas de Produção do Estabelecimento</t>
  </si>
  <si>
    <t>Vendas de Mercadorias Adquiridas e/ ou recebidas de terceiros</t>
  </si>
  <si>
    <t>Devolução de Compras para industrialização</t>
  </si>
  <si>
    <t>Devolução de Compras para comercialização</t>
  </si>
  <si>
    <t>Outras saidas não especificadas</t>
  </si>
  <si>
    <t>DEBITO DO IMPOSTO</t>
  </si>
  <si>
    <t>Por saidas com débito do imposto</t>
  </si>
  <si>
    <t>Outros débitos</t>
  </si>
  <si>
    <t>Estornos de Créditos</t>
  </si>
  <si>
    <t xml:space="preserve"> CREDITO IMPOSTO</t>
  </si>
  <si>
    <t>Por entradas com crébito do imposto</t>
  </si>
  <si>
    <t>Outros crébitos</t>
  </si>
  <si>
    <t>Estornos de déditos</t>
  </si>
  <si>
    <t>Subtotal</t>
  </si>
  <si>
    <t>Saldo credor do periodo anterior</t>
  </si>
  <si>
    <t>APURAÇÃO      DOS        SALDO</t>
  </si>
  <si>
    <t>Saldo devedor ( Débito menos Crédito)</t>
  </si>
  <si>
    <t>Deduções</t>
  </si>
  <si>
    <t>Imposto a Recolher</t>
  </si>
  <si>
    <t>Saldo Credor (Crédito menos Débito) a transportar p/</t>
  </si>
  <si>
    <t>mês seguinte</t>
  </si>
  <si>
    <t>GUIAS DE RECOLHIMENTO</t>
  </si>
  <si>
    <t>Numero</t>
  </si>
  <si>
    <t>Data</t>
  </si>
  <si>
    <t>Valor</t>
  </si>
  <si>
    <t>Órgão Arrecadador</t>
  </si>
  <si>
    <t>O B S E R V Ç Õ E S</t>
  </si>
  <si>
    <t xml:space="preserve">LIVRO </t>
  </si>
  <si>
    <t>:</t>
  </si>
  <si>
    <t>LEIA- ME PELO AMOR DE DEUS</t>
  </si>
  <si>
    <t>Pois ele é distribuido de graça, para todo mundo!!!!!!!!!!!!!!</t>
  </si>
  <si>
    <t>Quem quiser é só copiar e usar a vontade!!!!!!!!!</t>
  </si>
  <si>
    <t>Portanto estes programinhas, que são muito pobres ainda, eu sei,</t>
  </si>
  <si>
    <t xml:space="preserve">necessitam de ajustes e gostaria que todos os usuarios destes programas,  </t>
  </si>
  <si>
    <t xml:space="preserve">enviem-me sugestões para que todos nós juntos, melhoremos o danado </t>
  </si>
  <si>
    <t>Se você tem conhecimentos de excel e desejar melhorar o programa</t>
  </si>
  <si>
    <t>criando telas, etc , continue lendo e vai descobrir o desbloqueio das planilhas</t>
  </si>
  <si>
    <t>para que você possa alterar alguma fórmula.</t>
  </si>
  <si>
    <t>E vê se me envia uma cópia, se você melhorar ele!!!!</t>
  </si>
  <si>
    <t>MEU EMAIL É:</t>
  </si>
  <si>
    <t>valdecicontabilidade@ig.com.br</t>
  </si>
  <si>
    <t>MINHA HUMILDE PÁGINA ESTÁ NO ENDEREÇO</t>
  </si>
  <si>
    <t>www.valdecicontabilidade.ezdir.net</t>
  </si>
  <si>
    <t>Valdeci Pires de Medeiros</t>
  </si>
  <si>
    <t>Técnico Contabil</t>
  </si>
  <si>
    <t>Como você leu até o fim, vou te dar um presente:</t>
  </si>
  <si>
    <t>Senha de qualquer programa de minha autoria</t>
  </si>
  <si>
    <t>FATURA ORIGINARIA</t>
  </si>
  <si>
    <t>NOME DO COMPRADOR</t>
  </si>
  <si>
    <t>ENDEREÇO</t>
  </si>
  <si>
    <t>LOCALIDADE</t>
  </si>
  <si>
    <t>D U P L I C A T A S</t>
  </si>
  <si>
    <t>DATA DO PROTESTO</t>
  </si>
  <si>
    <t>OFICIO DO PROTESTO</t>
  </si>
  <si>
    <t>ANOTAÇÕES DAS REFORMAS</t>
  </si>
  <si>
    <t>Nº de ordem</t>
  </si>
  <si>
    <t>Prestação Serviços</t>
  </si>
  <si>
    <t>DATA DE EMISSÃO</t>
  </si>
  <si>
    <t>DATA DA EXPEDIÇÃO</t>
  </si>
  <si>
    <t>VENDA MERCANTIL</t>
  </si>
  <si>
    <t>D A T A  DO PAGAMENTO</t>
  </si>
  <si>
    <t>POR FALTA DE DEVOLUÇÃO</t>
  </si>
  <si>
    <t>POR FALTA DE PAGAMENTO</t>
  </si>
  <si>
    <t>Vendas Mercantis</t>
  </si>
  <si>
    <t>VALOR R$</t>
  </si>
  <si>
    <t>Prorrogação e outras circustancias necessarias</t>
  </si>
  <si>
    <t>SAO PAULO, 24 de Outubro de 2001</t>
  </si>
  <si>
    <t>A</t>
  </si>
  <si>
    <t>OSASCO - SP</t>
  </si>
  <si>
    <t>Prezados Senhores :</t>
  </si>
  <si>
    <t>REF.: CONFERENCIA DE DOCUMENTO FISCAL E COMUNICAÇÃO DE INCORREÇÕES.</t>
  </si>
  <si>
    <t>S/Nota Fiscal Nº 1 Serie U de 20/02/2001</t>
  </si>
  <si>
    <t xml:space="preserve">comunicar-lhes que a nota fiscal em referencia contem a(s) irregularidade(s) que abaixo </t>
  </si>
  <si>
    <t>apontamos, cuja correção solicitamos seja providenciada imediatamente.</t>
  </si>
  <si>
    <t>Código</t>
  </si>
  <si>
    <t>Descrição</t>
  </si>
  <si>
    <t>01</t>
  </si>
  <si>
    <t>Razão Social</t>
  </si>
  <si>
    <t>13</t>
  </si>
  <si>
    <t>Descrição Produtos</t>
  </si>
  <si>
    <t>25</t>
  </si>
  <si>
    <t>Termo de Isenção IPI</t>
  </si>
  <si>
    <t>02</t>
  </si>
  <si>
    <t>Endereço</t>
  </si>
  <si>
    <t>14</t>
  </si>
  <si>
    <t>Preço unitário</t>
  </si>
  <si>
    <t>26</t>
  </si>
  <si>
    <t>Termo Isenção ICMS</t>
  </si>
  <si>
    <t>03</t>
  </si>
  <si>
    <t>15</t>
  </si>
  <si>
    <t>Valor do produto</t>
  </si>
  <si>
    <t>27</t>
  </si>
  <si>
    <t>Base Calculo IPI</t>
  </si>
  <si>
    <t>04</t>
  </si>
  <si>
    <t>Estado</t>
  </si>
  <si>
    <t>16</t>
  </si>
  <si>
    <t>Aliquota do IPI</t>
  </si>
  <si>
    <t>28</t>
  </si>
  <si>
    <t>Base Calculo ICMS</t>
  </si>
  <si>
    <t>05</t>
  </si>
  <si>
    <t>Nº DO CNPJ</t>
  </si>
  <si>
    <t>17</t>
  </si>
  <si>
    <t>Valor do IPI</t>
  </si>
  <si>
    <t>29</t>
  </si>
  <si>
    <t>Peso Bruto</t>
  </si>
  <si>
    <t>06</t>
  </si>
  <si>
    <t>Nº Insc. Estadual</t>
  </si>
  <si>
    <t>18</t>
  </si>
  <si>
    <t>Valor Total da Nota</t>
  </si>
  <si>
    <t>30</t>
  </si>
  <si>
    <t>Peso liquido</t>
  </si>
  <si>
    <t>07</t>
  </si>
  <si>
    <t>Natureza de Operação</t>
  </si>
  <si>
    <t>19</t>
  </si>
  <si>
    <t>Aliquota do ICMS</t>
  </si>
  <si>
    <t>31</t>
  </si>
  <si>
    <t>Acondicionamento</t>
  </si>
  <si>
    <t>08</t>
  </si>
  <si>
    <t>Via de Transporte</t>
  </si>
  <si>
    <t>20</t>
  </si>
  <si>
    <t>Valor do ICMS</t>
  </si>
  <si>
    <t>32</t>
  </si>
  <si>
    <t>09</t>
  </si>
  <si>
    <t>Data de emissão</t>
  </si>
  <si>
    <t>21</t>
  </si>
  <si>
    <t>Nome do Transportador</t>
  </si>
  <si>
    <t>33</t>
  </si>
  <si>
    <t>10</t>
  </si>
  <si>
    <t>Data Saidas do Prod.</t>
  </si>
  <si>
    <t>22</t>
  </si>
  <si>
    <t>Endereco Transportador</t>
  </si>
  <si>
    <t>34</t>
  </si>
  <si>
    <t>11</t>
  </si>
  <si>
    <t>Unidade (Produto)</t>
  </si>
  <si>
    <t>23</t>
  </si>
  <si>
    <t>Placa do Veiculo</t>
  </si>
  <si>
    <t>12</t>
  </si>
  <si>
    <t>Quantidade (Produto)</t>
  </si>
  <si>
    <t>24</t>
  </si>
  <si>
    <t>Classificação Fiscal</t>
  </si>
  <si>
    <t>Retificações a serem consideradas</t>
  </si>
  <si>
    <t>Acusamos o recebimento da 1ª via.</t>
  </si>
  <si>
    <t>Atenciosamente.</t>
  </si>
  <si>
    <t>Local e Data</t>
  </si>
  <si>
    <t>Carimbo e Assinatura</t>
  </si>
  <si>
    <t>Isentas ou isentas e não tributadas</t>
  </si>
  <si>
    <t>NF</t>
  </si>
  <si>
    <t>U</t>
  </si>
  <si>
    <t xml:space="preserve">A transportar </t>
  </si>
  <si>
    <t>Números</t>
  </si>
  <si>
    <t>Nf</t>
  </si>
  <si>
    <t>Carimar Industria e Comércio Ltda</t>
  </si>
  <si>
    <t>03.636.636/0001-32</t>
  </si>
  <si>
    <t>SP</t>
  </si>
  <si>
    <t>A transportar</t>
  </si>
  <si>
    <t>12 a 25</t>
  </si>
  <si>
    <t>ESTOQUE EXISTENTES:</t>
  </si>
  <si>
    <t>CLASSIFICAÇÃO</t>
  </si>
  <si>
    <t>Cretone especial</t>
  </si>
  <si>
    <t>Mts</t>
  </si>
  <si>
    <t>PRESTAÇÃO DE SERVIÇOS - VALOR</t>
  </si>
  <si>
    <t>POR FALTA DE ASSINATURA</t>
  </si>
  <si>
    <t>DATA DA ASSINATURA</t>
  </si>
  <si>
    <t>DATA  DA DEVOLUÇÃO</t>
  </si>
  <si>
    <t>Prestação                  Serviços</t>
  </si>
  <si>
    <t>Vendas            mercantis</t>
  </si>
  <si>
    <t>IMPOSTO SOBRE SERVIÇOS</t>
  </si>
  <si>
    <t>Mês de incidência / ano</t>
  </si>
  <si>
    <t>CÓDIGO DE SERVIÇO</t>
  </si>
  <si>
    <t>NOTA FISCAL DE SERVIÇOS</t>
  </si>
  <si>
    <t>DIA</t>
  </si>
  <si>
    <t>SÉRIE</t>
  </si>
  <si>
    <t>NÚMEROS</t>
  </si>
  <si>
    <t>SÉRIE "A" E "E"</t>
  </si>
  <si>
    <t>IMPOSTO DEVIDO</t>
  </si>
  <si>
    <t>SÉRIE "C"</t>
  </si>
  <si>
    <t>SÉRIE "D"</t>
  </si>
  <si>
    <t>REMESSA OU DEVOLUÇÃO    (VALOR TOTAL DAS NOTAS FISCAIS)</t>
  </si>
  <si>
    <t>VALOR RECOLHIDO</t>
  </si>
  <si>
    <t>DATA DE RECOLHIMENTO</t>
  </si>
  <si>
    <t>ÓRGÃO ARRECADADOR</t>
  </si>
  <si>
    <t>REGISTRO DE NOTAS FISCAIS DE SERVIÇOS PRESTADOS</t>
  </si>
  <si>
    <t xml:space="preserve">MÊS DE INCIDÊNCIA </t>
  </si>
  <si>
    <t>ALÍQUOTA</t>
  </si>
  <si>
    <t>RESUMO DO MÊS POR ALÍQUOTA</t>
  </si>
  <si>
    <t>BASE DE CÁLCULO                  (VALOR TOTAL DAS NOTAS FISCAIS)</t>
  </si>
  <si>
    <t>TOTAL DO MÊS (OU A TRANSPORTAR</t>
  </si>
  <si>
    <t>AQUELE EM QUE OCORREU A EMISSÃO DAS NOTAS FISCAIS DE SERVIÇOS</t>
  </si>
  <si>
    <t>ISENTAS OU NÃO TRIBUTÁVEIS (VALOR              TOTAL DAS NOTAS FISCAIS)</t>
  </si>
  <si>
    <t>01 a15</t>
  </si>
  <si>
    <t>16 a21</t>
  </si>
  <si>
    <t>24 a 26</t>
  </si>
  <si>
    <t>22 a 23</t>
  </si>
  <si>
    <t>( nome da empresa)</t>
  </si>
  <si>
    <t>( endereço da empresa</t>
  </si>
  <si>
    <t xml:space="preserve">Em face do que determina a legislação fiscal vigente, vimos pela presente </t>
  </si>
  <si>
    <t>Para evitar qualquer sanção fiscal, solicitamos acusarem o recebimento desta copia</t>
  </si>
  <si>
    <t>Sem outro motivo para o momento, subscrevemo-nos.</t>
  </si>
  <si>
    <t xml:space="preserve"> não tributadas</t>
  </si>
  <si>
    <t xml:space="preserve">Isentas ou </t>
  </si>
  <si>
    <t>REGISTRO DE DUPLICATAS</t>
  </si>
  <si>
    <t>LIVRO DE MOVIMENTAÇÃO DE COMBUSTIVEIS</t>
  </si>
  <si>
    <t>LIVRO DE MOVIMENTAÇÃO DE COMBUSTIVEIS (LMC)</t>
  </si>
  <si>
    <t xml:space="preserve"> FL. Nº</t>
  </si>
  <si>
    <t>1) Produto:</t>
  </si>
  <si>
    <t>2) Data</t>
  </si>
  <si>
    <t>3) Estoque de abertura (Medição do dia)</t>
  </si>
  <si>
    <t>TQ - 01</t>
  </si>
  <si>
    <t>TQ - 02</t>
  </si>
  <si>
    <t>TQ - 03</t>
  </si>
  <si>
    <t>TQ - 04</t>
  </si>
  <si>
    <t>TQ - 05</t>
  </si>
  <si>
    <t>TQ - 06</t>
  </si>
  <si>
    <t>3.1) Estoque abertura</t>
  </si>
  <si>
    <t>4) Volume recebido no dia (em litros)</t>
  </si>
  <si>
    <t>Nota fiscal:</t>
  </si>
  <si>
    <t>de:</t>
  </si>
  <si>
    <t>4.1) Nº TQ descarga</t>
  </si>
  <si>
    <t>4.2) Volume recebido</t>
  </si>
  <si>
    <t>4.3) Total recebido</t>
  </si>
  <si>
    <t>5) Volume vendido no dia (em litros)</t>
  </si>
  <si>
    <t>4.4) Volume Dissolvido</t>
  </si>
  <si>
    <t>5.7 - Vendas do dia</t>
  </si>
  <si>
    <t>fechamento</t>
  </si>
  <si>
    <t xml:space="preserve">7 - Estoque de </t>
  </si>
  <si>
    <t>( + ) sobras</t>
  </si>
  <si>
    <t>8 - Perdas</t>
  </si>
  <si>
    <t>12 - Destinado a fiscalização</t>
  </si>
  <si>
    <t>ANP</t>
  </si>
  <si>
    <t>10 - Valor das vendas</t>
  </si>
  <si>
    <t>10.1 - Vendas do dia</t>
  </si>
  <si>
    <t>5.7 x preço da bomba</t>
  </si>
  <si>
    <t>10.2 - Valor acumulado</t>
  </si>
  <si>
    <t>no mês</t>
  </si>
  <si>
    <t>13 - Observações</t>
  </si>
  <si>
    <t>11 - Para uso do revendedor</t>
  </si>
  <si>
    <t>Outros órgãos fiscais</t>
  </si>
  <si>
    <t>CONCILIAÇÃO DOS ESTOQUES</t>
  </si>
  <si>
    <t>9) Fechamento Fisico</t>
  </si>
  <si>
    <t>meio ambiente</t>
  </si>
  <si>
    <t xml:space="preserve">Atenção se o resultado for negativo, pode estar havendo vazamento de produtos para o </t>
  </si>
  <si>
    <t>6 - Estoque escritural</t>
  </si>
  <si>
    <t>Gasolina</t>
  </si>
  <si>
    <t>3.1 + 4.3</t>
  </si>
  <si>
    <t>(5.3) + Fechamento</t>
  </si>
  <si>
    <t>(5.1) - TQ</t>
  </si>
  <si>
    <t>(5.2) Bico</t>
  </si>
  <si>
    <t>(5.4) - Abertura</t>
  </si>
  <si>
    <t>(5.5) - Aferiçoes</t>
  </si>
  <si>
    <t>(5.6) = Vendas no bico</t>
  </si>
  <si>
    <t>LALUR - LIVRO DE APURAÇÃO DO LUCRO REAL</t>
  </si>
  <si>
    <t>PARTE A - REGISTRO DOS AJUSTES DO LUCRO LÍQUIDO DO EXERCÍCIO</t>
  </si>
  <si>
    <t>HISTÓRICO</t>
  </si>
  <si>
    <t>ADIÇÕES</t>
  </si>
  <si>
    <t>EXCLUSÕES</t>
  </si>
  <si>
    <t>25/02/x1</t>
  </si>
  <si>
    <t>Valor referente pagamento de multa ao DETRAN/DF</t>
  </si>
  <si>
    <t xml:space="preserve">conforme AI n.º 105210 do veículo placa VVV-1298, </t>
  </si>
  <si>
    <t>lançado na folha 125, do Livro Diário n.º 02.</t>
  </si>
  <si>
    <t xml:space="preserve">conforme AI n.º 115285 do veículo placa VVV-5555, </t>
  </si>
  <si>
    <t>lançado na folha 126, do Livro Diário n.º 02.</t>
  </si>
  <si>
    <t>30/06/x1</t>
  </si>
  <si>
    <t>Valor referente pagamento de alimentação de sócios conf</t>
  </si>
  <si>
    <t>NF n.º 110105 do Restaurante Boa Vida Ltda, lançado</t>
  </si>
  <si>
    <t>na folha 152, do Livro Diário n.º 02.</t>
  </si>
  <si>
    <t>31/12/x1</t>
  </si>
  <si>
    <t>Valor referente receita de participação societária pelo</t>
  </si>
  <si>
    <t>Metodo da Equivalência Patrimonial lançado na folha 153,</t>
  </si>
  <si>
    <t>do Livro Diário n.º 02, nas seguintes empresas:</t>
  </si>
  <si>
    <t xml:space="preserve">  X10 Ltda</t>
  </si>
  <si>
    <t xml:space="preserve">  S15 Ltda</t>
  </si>
  <si>
    <t>Valor referente provisão para Contribuição Social sobre o</t>
  </si>
  <si>
    <t>Lucro Líquido do Exercício, lançado na folha 153,  do</t>
  </si>
  <si>
    <t>Livro Diário n.º 02.</t>
  </si>
  <si>
    <t>Total</t>
  </si>
  <si>
    <t>Demonstração do Lucro Real em 31/12/x1</t>
  </si>
  <si>
    <t>1 - Lucro Líquido do Exercício</t>
  </si>
  <si>
    <t>2 - Adições</t>
  </si>
  <si>
    <t xml:space="preserve">     2.1. Multas de trânsito</t>
  </si>
  <si>
    <t xml:space="preserve">     2.2. Despesas de alimentação de sócios</t>
  </si>
  <si>
    <t xml:space="preserve">     2.3. Provisão para CSLL</t>
  </si>
  <si>
    <t>3 - Exclusões</t>
  </si>
  <si>
    <t xml:space="preserve">     3.1. Receitas de Equivalência Patrimonial</t>
  </si>
  <si>
    <t>4 - Lucro Real antes da compensação de prejuízos</t>
  </si>
  <si>
    <t>5 - Compensação de prejuízos fiscais</t>
  </si>
  <si>
    <t xml:space="preserve">     (Limite: 27.900,00 x 30% = 8.370,00)</t>
  </si>
  <si>
    <t>6 - Lucro Real Tributável</t>
  </si>
  <si>
    <t>Reconhecemos a exatidão da presente desmonstração.</t>
  </si>
  <si>
    <t>Brasília - DF, 31 de dezembro de 19x1</t>
  </si>
  <si>
    <t>João Maria</t>
  </si>
  <si>
    <t>Sócio-gerente</t>
  </si>
  <si>
    <t>Maria João</t>
  </si>
  <si>
    <t>Contadora - CRC/DF n.º 10000000</t>
  </si>
  <si>
    <t>Esta planilha é uma cortesia do site: http://www.contadorperito.com</t>
  </si>
  <si>
    <t>PARTE B - CONTROLE DE VALORES QUE CONSTITUIRÃO AJUSTES DO LUCRO LÍQUIDO DE EXERCÍCIOS FUTUROS</t>
  </si>
  <si>
    <t>CONTA: Prejuízos Fiscais a Compensar</t>
  </si>
  <si>
    <t>DATA DO LANÇAMENTO</t>
  </si>
  <si>
    <t>PARA EFEITO DE CORREÇÃO MONETÁRIA</t>
  </si>
  <si>
    <t>CONTROLE DE VALORES</t>
  </si>
  <si>
    <t>MÊS DE REFERÊNCIA</t>
  </si>
  <si>
    <t>VALOR A CORRIGIR</t>
  </si>
  <si>
    <t>COEFICIENTE</t>
  </si>
  <si>
    <t>SALDO</t>
  </si>
  <si>
    <t>R$</t>
  </si>
  <si>
    <t>D/C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</si>
  <si>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</si>
  <si>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</si>
  <si>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</si>
  <si>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</si>
  <si>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</si>
  <si>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</si>
  <si>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</si>
  <si>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</si>
  <si>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</si>
  <si>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31/12/19x0</t>
  </si>
  <si>
    <t>Saldo</t>
  </si>
  <si>
    <t>C</t>
  </si>
  <si>
    <t>31/12/19x1</t>
  </si>
  <si>
    <t>Compensação parcial nesta data</t>
  </si>
  <si>
    <t>CRC- Nº</t>
  </si>
  <si>
    <t>Este conjunto de planilhas destinam-se aos contabilistas realizarem a escrituração contabil e fiscal de seus</t>
  </si>
  <si>
    <t>clientes.</t>
  </si>
  <si>
    <t xml:space="preserve">Use este programa somente se você for contabilista e entenda de excel caso contrario você não entendera </t>
  </si>
  <si>
    <t>nada daquilo que estiver fazendo.</t>
  </si>
  <si>
    <t>1º</t>
  </si>
  <si>
    <t>2º</t>
  </si>
  <si>
    <t>Faça os lançamentos sempre em 1ª fórmula. A finalidade é que depois ficara mais facil você fazer o razão.</t>
  </si>
  <si>
    <t>3º</t>
  </si>
  <si>
    <t>4º</t>
  </si>
  <si>
    <t>o balancete no contabilidade</t>
  </si>
  <si>
    <r>
      <t xml:space="preserve"> numero </t>
    </r>
    <r>
      <rPr>
        <b/>
        <sz val="10"/>
        <color indexed="10"/>
        <rFont val="Arial"/>
        <family val="2"/>
      </rPr>
      <t>xxxx</t>
    </r>
    <r>
      <rPr>
        <sz val="10"/>
        <color indexed="12"/>
        <rFont val="Arial"/>
        <family val="2"/>
      </rPr>
      <t xml:space="preserve"> e servira para o lançamento dos pagamentos e recebimentos do contribuinte  </t>
    </r>
  </si>
  <si>
    <r>
      <t xml:space="preserve">       Contem este livro </t>
    </r>
    <r>
      <rPr>
        <b/>
        <sz val="10"/>
        <color indexed="10"/>
        <rFont val="Arial"/>
        <family val="2"/>
      </rPr>
      <t>xxxxx</t>
    </r>
    <r>
      <rPr>
        <sz val="10"/>
        <color indexed="12"/>
        <rFont val="Arial"/>
        <family val="2"/>
      </rPr>
      <t xml:space="preserve"> folhas numeradas eletronicamente, seguidamente do numero 1 ao </t>
    </r>
  </si>
  <si>
    <t>A planilha analitico é para você separar os valores de débito e credito de cada conta e ai copiar para</t>
  </si>
  <si>
    <t>5º</t>
  </si>
  <si>
    <t>As demais planilhas: Registro de entradas, Registro de Saidas, apuração de ICMS, Registro de Inventário</t>
  </si>
  <si>
    <t>registro de duplicatas, movimento de combustiveis, ISS são livros fiscais que poderão ser comprados em</t>
  </si>
  <si>
    <t>qualquer papelaria ou se você preferir podera escritura-los como planilhas que aqui estão e depois registra-las</t>
  </si>
  <si>
    <t>nas devidas repartições públicas : cartório se a empresa for prestação de serviços, Junta comercial se for comércio</t>
  </si>
  <si>
    <t>ou industria e assim por diante.</t>
  </si>
  <si>
    <t>NOTA:</t>
  </si>
  <si>
    <t>Para se fazer escrituração fiscal em computador a empresa necessitara de autorização da RECEITA</t>
  </si>
  <si>
    <t>FEDERAL</t>
  </si>
  <si>
    <t>As instruções basicas são:</t>
  </si>
  <si>
    <r>
      <t xml:space="preserve">Para se fazer </t>
    </r>
    <r>
      <rPr>
        <u val="single"/>
        <sz val="10"/>
        <color indexed="12"/>
        <rFont val="Arial"/>
        <family val="2"/>
      </rPr>
      <t>escrituração contabil</t>
    </r>
    <r>
      <rPr>
        <sz val="10"/>
        <color indexed="12"/>
        <rFont val="Arial"/>
        <family val="2"/>
      </rPr>
      <t xml:space="preserve"> não é necessário tal autorização</t>
    </r>
  </si>
  <si>
    <t>Unidade da Federação</t>
  </si>
  <si>
    <t>Pode se adquirir em qualquer papelaria o impresso denominado:</t>
  </si>
  <si>
    <r>
      <t xml:space="preserve">contabilidade de minha autoria (disponivel no meu site: </t>
    </r>
    <r>
      <rPr>
        <b/>
        <sz val="10"/>
        <color indexed="10"/>
        <rFont val="Arial"/>
        <family val="2"/>
      </rPr>
      <t>www.valdecicontabilidade.ezdir.net</t>
    </r>
    <r>
      <rPr>
        <b/>
        <sz val="10"/>
        <color indexed="12"/>
        <rFont val="Arial"/>
        <family val="2"/>
      </rPr>
      <t>)</t>
    </r>
  </si>
  <si>
    <t>AJUDA DOS LIVROS FISCAIS</t>
  </si>
  <si>
    <t>empresa denominada "PADARIA DO JOAQUIM" OU 'FARMÁCIA DO LUIS" ou ainda " MECANICA DO TONHÃO"</t>
  </si>
  <si>
    <t>Antes de mais nada salve o Livro que quiser usar no diretório da empresa. Ex. Diario 2002.xls no diretório da</t>
  </si>
  <si>
    <t>Clique com o lado esquerdo na guia de planilhas e exporte-as para um novo arquivo, ai é só preencher</t>
  </si>
  <si>
    <t>o termo de abertura que os dados já vão direto para o termo de encerramento.</t>
  </si>
  <si>
    <t>Faça os lançamentos que quiser e depois imprima para o devido registro no órgão competente.</t>
  </si>
  <si>
    <t>Salve o Termo de Abertura, o livro que vai usar e o Termo de Encerramento !!!!!!</t>
  </si>
  <si>
    <t>Até o fim!!!</t>
  </si>
  <si>
    <t>Vamos falar do que me interessa.</t>
  </si>
  <si>
    <t xml:space="preserve">                  NÃO VENDA ESTE PROGRAMA !!!!!!</t>
  </si>
  <si>
    <t>Bom trabalho !!!!</t>
  </si>
  <si>
    <r>
      <t>e vamos distribui-los de graça, assim como o</t>
    </r>
    <r>
      <rPr>
        <sz val="12"/>
        <color indexed="10"/>
        <rFont val="Arial"/>
        <family val="2"/>
      </rPr>
      <t xml:space="preserve"> LINUX</t>
    </r>
    <r>
      <rPr>
        <sz val="12"/>
        <color indexed="12"/>
        <rFont val="Arial"/>
        <family val="2"/>
      </rPr>
      <t xml:space="preserve"> é de graça.</t>
    </r>
  </si>
  <si>
    <t>PEDIDO/COMUNICAÇÃO DE USO DE SISTEMA ELETRÔNICO DE PROCESSAMENTO DE DADOS</t>
  </si>
  <si>
    <t>Veja o esquema de lançamentos na planilha de DEBITOS E CRÉDITOS</t>
  </si>
  <si>
    <t>x</t>
  </si>
  <si>
    <t>A planilha razão serve para você ir transportando os lançamentos das contas do diario, bastando para tal você</t>
  </si>
  <si>
    <t>copiar os lançamentos de débito e de crédito depois colar na planilha analitico.</t>
  </si>
  <si>
    <t>6º</t>
  </si>
  <si>
    <t>para a planilha razão. Clique em dados no menu do excel e depois selecione filtrar e auto filtro.</t>
  </si>
  <si>
    <t>Insira "flop-Drow" na planilha diário que servirão para você selecionar as contas e os lançamentos um por um e copiar</t>
  </si>
  <si>
    <t>Faça a classificação fiscal das contas a serem lançadas no diário (use o plano de contas padrão do programa</t>
  </si>
  <si>
    <t>Para montar um livro Diario selecione a planilha Termo de Abertura, Diario e Termo de Encerramento</t>
  </si>
  <si>
    <t>em questão.</t>
  </si>
  <si>
    <t>que a acompanha devendo a via de V. Sas. ficar arquivada juntamente com a Nota Fiscal</t>
  </si>
  <si>
    <t>Este material é excelente para contadores, o Valdeci estar de parabens.  Www.josevalter.com.br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</si>
</sst>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000"/>
    <numFmt numFmtId="180" formatCode="00&quot;.&quot;000&quot;.&quot;000&quot;/&quot;0000&quot;-&quot;00"/>
    <numFmt numFmtId="181" formatCode="000&quot;.&quot;000&quot;.&quot;000&quot;.&quot;000"/>
    <numFmt numFmtId="182" formatCode="&quot;Em&quot;\ dd\ &quot;de&quot;\ mmmm\ &quot;de 20&quot;yy"/>
    <numFmt numFmtId="183" formatCode="00\ &quot;A&quot;\ 00"/>
    <numFmt numFmtId="184" formatCode="&quot;DE 20&quot;00"/>
    <numFmt numFmtId="185" formatCode="mmmm"/>
    <numFmt numFmtId="186" formatCode="#,000"/>
    <numFmt numFmtId="187" formatCode="0,000"/>
    <numFmt numFmtId="188" formatCode="mmmm\-yyyy"/>
    <numFmt numFmtId="189" formatCode="00000"/>
    <numFmt numFmtId="190" formatCode="dd\ mmmm\,\ yyyy"/>
    <numFmt numFmtId="191" formatCode="&quot;R$ &quot;0.00"/>
    <numFmt numFmtId="192" formatCode="&quot;Data&quot;\ yyyy"/>
    <numFmt numFmtId="193" formatCode="0000"/>
    <numFmt numFmtId="194" formatCode="&quot;Tq&quot;\ 00\ "/>
    <numFmt numFmtId="195" formatCode="#,##0\ &quot;Lts&quot;"/>
    <numFmt numFmtId="196" formatCode="&quot;R$ &quot;00.00"/>
    <numFmt numFmtId="197" formatCode="_(&quot;R$&quot;\ #,##0.00_);_(&quot;R$&quot;* \(#,##0.00\);_(&quot;R$&quot;* &quot;-&quot;??_);_(@_)"/>
  </numFmts>
  <fonts count="63">
    <font>
      <sz val="10"/>
      <name val="Arial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24"/>
      <color indexed="29"/>
      <name val="Arial Black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b/>
      <sz val="10"/>
      <color indexed="51"/>
      <name val="Arial"/>
      <family val="2"/>
    </font>
    <font>
      <b/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4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Verdana"/>
      <family val="2"/>
    </font>
    <font>
      <b/>
      <sz val="11"/>
      <color indexed="10"/>
      <name val="Verdana"/>
      <family val="2"/>
    </font>
    <font>
      <sz val="11"/>
      <color indexed="12"/>
      <name val="Arial"/>
      <family val="2"/>
    </font>
    <font>
      <b/>
      <sz val="20"/>
      <color indexed="17"/>
      <name val="Verdana"/>
      <family val="2"/>
    </font>
    <font>
      <b/>
      <sz val="9"/>
      <color indexed="17"/>
      <name val="Arial"/>
      <family val="2"/>
    </font>
    <font>
      <sz val="10"/>
      <color indexed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20"/>
      <color indexed="17"/>
      <name val="Lucida Sans Unicode"/>
      <family val="2"/>
    </font>
    <font>
      <b/>
      <sz val="8"/>
      <color indexed="17"/>
      <name val="Verdana"/>
      <family val="2"/>
    </font>
    <font>
      <b/>
      <sz val="9"/>
      <color indexed="12"/>
      <name val="Verdana"/>
      <family val="2"/>
    </font>
    <font>
      <b/>
      <sz val="15"/>
      <color indexed="12"/>
      <name val="Verdana"/>
      <family val="2"/>
    </font>
    <font>
      <b/>
      <sz val="9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12"/>
      <name val="Courier New"/>
      <family val="0"/>
    </font>
    <font>
      <b/>
      <sz val="20"/>
      <color indexed="10"/>
      <name val="Verdana"/>
      <family val="2"/>
    </font>
    <font>
      <b/>
      <sz val="20"/>
      <color indexed="10"/>
      <name val="Arial"/>
      <family val="2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b/>
      <sz val="11"/>
      <color indexed="17"/>
      <name val="Verdana"/>
      <family val="2"/>
    </font>
    <font>
      <b/>
      <sz val="11"/>
      <color indexed="14"/>
      <name val="Verdana"/>
      <family val="2"/>
    </font>
    <font>
      <sz val="11"/>
      <color indexed="12"/>
      <name val="Verdana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56"/>
      <name val="Arial"/>
      <family val="2"/>
    </font>
    <font>
      <b/>
      <sz val="18"/>
      <color indexed="10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4"/>
      <name val="Arial"/>
      <family val="2"/>
    </font>
    <font>
      <sz val="12"/>
      <color indexed="53"/>
      <name val="Arial"/>
      <family val="2"/>
    </font>
    <font>
      <b/>
      <sz val="10"/>
      <color indexed="10"/>
      <name val="Courier New"/>
      <family val="0"/>
    </font>
    <font>
      <b/>
      <sz val="10"/>
      <color indexed="12"/>
      <name val="Courier New"/>
      <family val="3"/>
    </font>
    <font>
      <b/>
      <sz val="11"/>
      <color indexed="12"/>
      <name val="Courier New"/>
      <family val="3"/>
    </font>
  </fonts>
  <fills count="4">
    <fill>
      <patternFill/>
    </fill>
    <fill>
      <patternFill patternType="gray125"/>
    </fill>
    <fill>
      <patternFill patternType="lightHorizontal"/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>
        <color indexed="29"/>
      </left>
      <right>
        <color indexed="63"/>
      </right>
      <top style="mediumDashed">
        <color indexed="29"/>
      </top>
      <bottom>
        <color indexed="63"/>
      </bottom>
    </border>
    <border>
      <left>
        <color indexed="63"/>
      </left>
      <right>
        <color indexed="63"/>
      </right>
      <top style="mediumDashed">
        <color indexed="29"/>
      </top>
      <bottom>
        <color indexed="63"/>
      </bottom>
    </border>
    <border>
      <left>
        <color indexed="63"/>
      </left>
      <right style="mediumDashed">
        <color indexed="29"/>
      </right>
      <top style="mediumDashed">
        <color indexed="29"/>
      </top>
      <bottom>
        <color indexed="63"/>
      </bottom>
    </border>
    <border>
      <left style="mediumDashed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29"/>
      </right>
      <top>
        <color indexed="63"/>
      </top>
      <bottom>
        <color indexed="63"/>
      </bottom>
    </border>
    <border>
      <left style="mediumDashed">
        <color indexed="29"/>
      </left>
      <right>
        <color indexed="63"/>
      </right>
      <top>
        <color indexed="63"/>
      </top>
      <bottom style="mediumDashed">
        <color indexed="29"/>
      </bottom>
    </border>
    <border>
      <left>
        <color indexed="63"/>
      </left>
      <right>
        <color indexed="63"/>
      </right>
      <top>
        <color indexed="63"/>
      </top>
      <bottom style="mediumDashed">
        <color indexed="29"/>
      </bottom>
    </border>
    <border>
      <left>
        <color indexed="63"/>
      </left>
      <right style="mediumDashed">
        <color indexed="29"/>
      </right>
      <top>
        <color indexed="63"/>
      </top>
      <bottom style="mediumDashed">
        <color indexed="2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Dashed">
        <color indexed="2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" fontId="0" fillId="0" borderId="0">
      <alignment horizontal="center"/>
      <protection/>
    </xf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79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/>
      <protection/>
    </xf>
    <xf numFmtId="14" fontId="7" fillId="0" borderId="23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79" fontId="7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/>
    </xf>
    <xf numFmtId="170" fontId="4" fillId="0" borderId="0" xfId="17" applyFont="1" applyBorder="1" applyAlignment="1">
      <alignment vertical="center"/>
    </xf>
    <xf numFmtId="170" fontId="4" fillId="0" borderId="23" xfId="17" applyFont="1" applyBorder="1" applyAlignment="1">
      <alignment vertical="center"/>
    </xf>
    <xf numFmtId="170" fontId="4" fillId="0" borderId="18" xfId="17" applyFont="1" applyBorder="1" applyAlignment="1">
      <alignment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170" fontId="20" fillId="0" borderId="2" xfId="17" applyFont="1" applyBorder="1" applyAlignment="1">
      <alignment horizontal="center"/>
    </xf>
    <xf numFmtId="170" fontId="20" fillId="0" borderId="30" xfId="17" applyFont="1" applyBorder="1" applyAlignment="1">
      <alignment horizontal="center"/>
    </xf>
    <xf numFmtId="192" fontId="14" fillId="0" borderId="31" xfId="0" applyNumberFormat="1" applyFont="1" applyBorder="1" applyAlignment="1">
      <alignment horizontal="center" vertical="center"/>
    </xf>
    <xf numFmtId="193" fontId="14" fillId="0" borderId="32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78" fontId="9" fillId="0" borderId="37" xfId="0" applyNumberFormat="1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81" fontId="9" fillId="0" borderId="2" xfId="0" applyNumberFormat="1" applyFont="1" applyBorder="1" applyAlignment="1">
      <alignment horizontal="center"/>
    </xf>
    <xf numFmtId="180" fontId="9" fillId="0" borderId="39" xfId="0" applyNumberFormat="1" applyFont="1" applyBorder="1" applyAlignment="1">
      <alignment horizontal="center"/>
    </xf>
    <xf numFmtId="170" fontId="9" fillId="0" borderId="2" xfId="17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0" fontId="9" fillId="0" borderId="38" xfId="17" applyFont="1" applyBorder="1" applyAlignment="1">
      <alignment horizontal="center"/>
    </xf>
    <xf numFmtId="9" fontId="9" fillId="0" borderId="2" xfId="19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192" fontId="14" fillId="0" borderId="31" xfId="0" applyNumberFormat="1" applyFont="1" applyBorder="1" applyAlignment="1">
      <alignment horizontal="center" vertical="center"/>
    </xf>
    <xf numFmtId="193" fontId="14" fillId="0" borderId="3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191" fontId="9" fillId="0" borderId="38" xfId="17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91" fontId="9" fillId="0" borderId="46" xfId="17" applyNumberFormat="1" applyFont="1" applyBorder="1" applyAlignment="1">
      <alignment horizontal="center"/>
    </xf>
    <xf numFmtId="9" fontId="9" fillId="0" borderId="46" xfId="19" applyFont="1" applyBorder="1" applyAlignment="1">
      <alignment horizontal="center"/>
    </xf>
    <xf numFmtId="191" fontId="20" fillId="0" borderId="46" xfId="17" applyNumberFormat="1" applyFont="1" applyBorder="1" applyAlignment="1">
      <alignment horizontal="center"/>
    </xf>
    <xf numFmtId="191" fontId="20" fillId="0" borderId="47" xfId="17" applyNumberFormat="1" applyFont="1" applyBorder="1" applyAlignment="1">
      <alignment horizontal="center"/>
    </xf>
    <xf numFmtId="191" fontId="9" fillId="0" borderId="47" xfId="17" applyNumberFormat="1" applyFont="1" applyBorder="1" applyAlignment="1">
      <alignment horizontal="center"/>
    </xf>
    <xf numFmtId="191" fontId="9" fillId="0" borderId="48" xfId="17" applyNumberFormat="1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3" fillId="0" borderId="2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170" fontId="23" fillId="0" borderId="1" xfId="17" applyFont="1" applyBorder="1" applyAlignment="1">
      <alignment horizontal="center"/>
    </xf>
    <xf numFmtId="0" fontId="23" fillId="0" borderId="33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3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right" vertical="center"/>
    </xf>
    <xf numFmtId="0" fontId="30" fillId="0" borderId="27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1" fillId="0" borderId="56" xfId="0" applyFont="1" applyBorder="1" applyAlignment="1">
      <alignment horizontal="right" vertical="center"/>
    </xf>
    <xf numFmtId="0" fontId="29" fillId="0" borderId="56" xfId="0" applyFont="1" applyBorder="1" applyAlignment="1">
      <alignment horizontal="center"/>
    </xf>
    <xf numFmtId="0" fontId="29" fillId="0" borderId="56" xfId="0" applyFont="1" applyBorder="1" applyAlignment="1">
      <alignment/>
    </xf>
    <xf numFmtId="0" fontId="29" fillId="0" borderId="56" xfId="0" applyFont="1" applyBorder="1" applyAlignment="1">
      <alignment horizontal="left" vertical="center"/>
    </xf>
    <xf numFmtId="0" fontId="21" fillId="0" borderId="56" xfId="0" applyFont="1" applyBorder="1" applyAlignment="1">
      <alignment horizontal="center"/>
    </xf>
    <xf numFmtId="0" fontId="29" fillId="0" borderId="0" xfId="0" applyFont="1" applyAlignment="1">
      <alignment horizontal="center"/>
    </xf>
    <xf numFmtId="170" fontId="30" fillId="0" borderId="27" xfId="17" applyFont="1" applyBorder="1" applyAlignment="1">
      <alignment horizontal="right" vertical="center"/>
    </xf>
    <xf numFmtId="0" fontId="36" fillId="0" borderId="0" xfId="0" applyFont="1" applyAlignment="1">
      <alignment/>
    </xf>
    <xf numFmtId="178" fontId="30" fillId="0" borderId="29" xfId="0" applyNumberFormat="1" applyFont="1" applyBorder="1" applyAlignment="1">
      <alignment horizontal="center" vertical="center"/>
    </xf>
    <xf numFmtId="178" fontId="30" fillId="0" borderId="27" xfId="0" applyNumberFormat="1" applyFont="1" applyBorder="1" applyAlignment="1">
      <alignment horizontal="center" vertical="center"/>
    </xf>
    <xf numFmtId="170" fontId="30" fillId="0" borderId="27" xfId="17" applyFont="1" applyBorder="1" applyAlignment="1">
      <alignment/>
    </xf>
    <xf numFmtId="10" fontId="30" fillId="0" borderId="27" xfId="19" applyNumberFormat="1" applyFont="1" applyBorder="1" applyAlignment="1">
      <alignment horizontal="center" vertical="center"/>
    </xf>
    <xf numFmtId="170" fontId="37" fillId="0" borderId="27" xfId="17" applyFont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57" xfId="0" applyFont="1" applyBorder="1" applyAlignment="1">
      <alignment horizontal="center" vertical="justify"/>
    </xf>
    <xf numFmtId="170" fontId="7" fillId="0" borderId="7" xfId="0" applyNumberFormat="1" applyFont="1" applyBorder="1" applyAlignment="1">
      <alignment/>
    </xf>
    <xf numFmtId="191" fontId="9" fillId="0" borderId="7" xfId="17" applyNumberFormat="1" applyFont="1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/>
    </xf>
    <xf numFmtId="0" fontId="42" fillId="0" borderId="58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0" fontId="43" fillId="0" borderId="59" xfId="0" applyFont="1" applyBorder="1" applyAlignment="1">
      <alignment vertical="center"/>
    </xf>
    <xf numFmtId="0" fontId="43" fillId="0" borderId="56" xfId="0" applyFont="1" applyBorder="1" applyAlignment="1">
      <alignment horizontal="justify" vertical="center"/>
    </xf>
    <xf numFmtId="187" fontId="42" fillId="0" borderId="60" xfId="0" applyNumberFormat="1" applyFont="1" applyBorder="1" applyAlignment="1">
      <alignment vertical="center"/>
    </xf>
    <xf numFmtId="186" fontId="42" fillId="0" borderId="54" xfId="0" applyNumberFormat="1" applyFont="1" applyBorder="1" applyAlignment="1">
      <alignment vertical="center"/>
    </xf>
    <xf numFmtId="186" fontId="42" fillId="0" borderId="20" xfId="0" applyNumberFormat="1" applyFont="1" applyBorder="1" applyAlignment="1">
      <alignment vertical="center"/>
    </xf>
    <xf numFmtId="186" fontId="42" fillId="0" borderId="60" xfId="0" applyNumberFormat="1" applyFont="1" applyBorder="1" applyAlignment="1">
      <alignment vertical="center"/>
    </xf>
    <xf numFmtId="0" fontId="42" fillId="0" borderId="54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60" xfId="0" applyFont="1" applyBorder="1" applyAlignment="1">
      <alignment vertical="center"/>
    </xf>
    <xf numFmtId="0" fontId="43" fillId="0" borderId="61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0" fontId="43" fillId="0" borderId="62" xfId="0" applyFont="1" applyBorder="1" applyAlignment="1">
      <alignment horizontal="justify" vertical="center"/>
    </xf>
    <xf numFmtId="0" fontId="43" fillId="0" borderId="63" xfId="0" applyFont="1" applyBorder="1" applyAlignment="1">
      <alignment vertical="center"/>
    </xf>
    <xf numFmtId="0" fontId="44" fillId="0" borderId="0" xfId="0" applyNumberFormat="1" applyFont="1" applyAlignment="1">
      <alignment horizontal="right" vertical="center"/>
    </xf>
    <xf numFmtId="183" fontId="45" fillId="0" borderId="0" xfId="0" applyNumberFormat="1" applyFont="1" applyAlignment="1">
      <alignment horizontal="right" vertical="center"/>
    </xf>
    <xf numFmtId="0" fontId="42" fillId="0" borderId="56" xfId="0" applyFont="1" applyBorder="1" applyAlignment="1">
      <alignment horizontal="justify" vertical="center"/>
    </xf>
    <xf numFmtId="187" fontId="42" fillId="0" borderId="64" xfId="0" applyNumberFormat="1" applyFont="1" applyBorder="1" applyAlignment="1">
      <alignment vertical="center"/>
    </xf>
    <xf numFmtId="186" fontId="42" fillId="0" borderId="41" xfId="0" applyNumberFormat="1" applyFont="1" applyBorder="1" applyAlignment="1">
      <alignment vertical="center"/>
    </xf>
    <xf numFmtId="0" fontId="42" fillId="0" borderId="43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64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64" xfId="0" applyFont="1" applyBorder="1" applyAlignment="1">
      <alignment horizontal="justify" vertical="center"/>
    </xf>
    <xf numFmtId="0" fontId="42" fillId="0" borderId="41" xfId="0" applyFont="1" applyBorder="1" applyAlignment="1">
      <alignment horizontal="justify" vertical="center"/>
    </xf>
    <xf numFmtId="0" fontId="42" fillId="0" borderId="65" xfId="0" applyFont="1" applyBorder="1" applyAlignment="1">
      <alignment horizontal="justify" vertical="center"/>
    </xf>
    <xf numFmtId="0" fontId="42" fillId="0" borderId="18" xfId="0" applyFont="1" applyBorder="1" applyAlignment="1">
      <alignment vertical="center"/>
    </xf>
    <xf numFmtId="0" fontId="42" fillId="0" borderId="61" xfId="0" applyFont="1" applyBorder="1" applyAlignment="1">
      <alignment vertical="center"/>
    </xf>
    <xf numFmtId="0" fontId="42" fillId="0" borderId="62" xfId="0" applyFont="1" applyBorder="1" applyAlignment="1">
      <alignment vertical="justify"/>
    </xf>
    <xf numFmtId="0" fontId="42" fillId="0" borderId="62" xfId="0" applyFont="1" applyBorder="1" applyAlignment="1">
      <alignment horizontal="justify" vertical="center"/>
    </xf>
    <xf numFmtId="0" fontId="42" fillId="0" borderId="62" xfId="0" applyFont="1" applyBorder="1" applyAlignment="1">
      <alignment vertical="center"/>
    </xf>
    <xf numFmtId="0" fontId="42" fillId="0" borderId="63" xfId="0" applyFont="1" applyBorder="1" applyAlignment="1">
      <alignment vertical="center"/>
    </xf>
    <xf numFmtId="0" fontId="46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6" fillId="0" borderId="0" xfId="0" applyFont="1" applyBorder="1" applyAlignment="1">
      <alignment/>
    </xf>
    <xf numFmtId="178" fontId="13" fillId="0" borderId="70" xfId="0" applyNumberFormat="1" applyFont="1" applyBorder="1" applyAlignment="1">
      <alignment horizontal="center" vertical="top"/>
    </xf>
    <xf numFmtId="14" fontId="13" fillId="0" borderId="70" xfId="0" applyNumberFormat="1" applyFont="1" applyBorder="1" applyAlignment="1">
      <alignment horizontal="center"/>
    </xf>
    <xf numFmtId="195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5" fontId="13" fillId="0" borderId="7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/>
    </xf>
    <xf numFmtId="194" fontId="46" fillId="0" borderId="0" xfId="0" applyNumberFormat="1" applyFont="1" applyBorder="1" applyAlignment="1">
      <alignment horizontal="center"/>
    </xf>
    <xf numFmtId="195" fontId="0" fillId="0" borderId="0" xfId="0" applyNumberFormat="1" applyBorder="1" applyAlignment="1">
      <alignment/>
    </xf>
    <xf numFmtId="195" fontId="0" fillId="0" borderId="70" xfId="0" applyNumberFormat="1" applyBorder="1" applyAlignment="1">
      <alignment/>
    </xf>
    <xf numFmtId="195" fontId="7" fillId="0" borderId="70" xfId="0" applyNumberFormat="1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0" fillId="0" borderId="7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171" fontId="0" fillId="0" borderId="53" xfId="2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48" fillId="0" borderId="53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49" fontId="48" fillId="0" borderId="53" xfId="2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171" fontId="0" fillId="0" borderId="53" xfId="20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196" fontId="9" fillId="0" borderId="53" xfId="17" applyNumberFormat="1" applyFont="1" applyBorder="1" applyAlignment="1" applyProtection="1">
      <alignment horizontal="center" vertical="center"/>
      <protection hidden="1"/>
    </xf>
    <xf numFmtId="14" fontId="49" fillId="0" borderId="53" xfId="0" applyNumberFormat="1" applyFont="1" applyBorder="1" applyAlignment="1" applyProtection="1">
      <alignment horizontal="center" vertical="center"/>
      <protection hidden="1"/>
    </xf>
    <xf numFmtId="0" fontId="49" fillId="0" borderId="53" xfId="0" applyFont="1" applyBorder="1" applyAlignment="1" applyProtection="1">
      <alignment vertical="center"/>
      <protection hidden="1"/>
    </xf>
    <xf numFmtId="0" fontId="49" fillId="0" borderId="53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vertical="center"/>
      <protection hidden="1"/>
    </xf>
    <xf numFmtId="197" fontId="20" fillId="0" borderId="53" xfId="17" applyNumberFormat="1" applyFont="1" applyBorder="1" applyAlignment="1" applyProtection="1">
      <alignment horizontal="center" vertical="center"/>
      <protection hidden="1"/>
    </xf>
    <xf numFmtId="197" fontId="9" fillId="0" borderId="53" xfId="17" applyNumberFormat="1" applyFont="1" applyBorder="1" applyAlignment="1" applyProtection="1">
      <alignment horizontal="center" vertical="center"/>
      <protection hidden="1"/>
    </xf>
    <xf numFmtId="171" fontId="8" fillId="0" borderId="53" xfId="20" applyFont="1" applyBorder="1" applyAlignment="1" applyProtection="1">
      <alignment horizontal="center" vertical="center"/>
      <protection hidden="1"/>
    </xf>
    <xf numFmtId="49" fontId="50" fillId="0" borderId="53" xfId="0" applyNumberFormat="1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right"/>
      <protection locked="0"/>
    </xf>
    <xf numFmtId="0" fontId="13" fillId="0" borderId="22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3" fillId="0" borderId="0" xfId="0" applyFont="1" applyAlignment="1">
      <alignment/>
    </xf>
    <xf numFmtId="0" fontId="46" fillId="0" borderId="70" xfId="0" applyFont="1" applyBorder="1" applyAlignment="1">
      <alignment horizontal="center" vertical="top"/>
    </xf>
    <xf numFmtId="0" fontId="46" fillId="0" borderId="53" xfId="0" applyFont="1" applyBorder="1" applyAlignment="1">
      <alignment/>
    </xf>
    <xf numFmtId="0" fontId="46" fillId="0" borderId="75" xfId="0" applyFont="1" applyBorder="1" applyAlignment="1">
      <alignment/>
    </xf>
    <xf numFmtId="0" fontId="46" fillId="0" borderId="54" xfId="0" applyFon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46" fillId="0" borderId="44" xfId="0" applyFont="1" applyBorder="1" applyAlignment="1">
      <alignment/>
    </xf>
    <xf numFmtId="0" fontId="0" fillId="0" borderId="65" xfId="0" applyBorder="1" applyAlignment="1">
      <alignment/>
    </xf>
    <xf numFmtId="0" fontId="0" fillId="0" borderId="74" xfId="0" applyBorder="1" applyAlignment="1">
      <alignment/>
    </xf>
    <xf numFmtId="0" fontId="46" fillId="0" borderId="41" xfId="0" applyFont="1" applyBorder="1" applyAlignment="1">
      <alignment/>
    </xf>
    <xf numFmtId="0" fontId="46" fillId="0" borderId="43" xfId="0" applyFont="1" applyBorder="1" applyAlignment="1">
      <alignment/>
    </xf>
    <xf numFmtId="0" fontId="46" fillId="0" borderId="76" xfId="0" applyFont="1" applyBorder="1" applyAlignment="1">
      <alignment/>
    </xf>
    <xf numFmtId="0" fontId="46" fillId="0" borderId="51" xfId="0" applyFont="1" applyBorder="1" applyAlignment="1">
      <alignment/>
    </xf>
    <xf numFmtId="0" fontId="46" fillId="0" borderId="75" xfId="0" applyFont="1" applyBorder="1" applyAlignment="1">
      <alignment horizontal="center"/>
    </xf>
    <xf numFmtId="0" fontId="46" fillId="0" borderId="76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0" fillId="0" borderId="30" xfId="0" applyBorder="1" applyAlignment="1">
      <alignment/>
    </xf>
    <xf numFmtId="194" fontId="46" fillId="0" borderId="75" xfId="0" applyNumberFormat="1" applyFont="1" applyBorder="1" applyAlignment="1">
      <alignment horizontal="center"/>
    </xf>
    <xf numFmtId="194" fontId="46" fillId="0" borderId="76" xfId="0" applyNumberFormat="1" applyFont="1" applyBorder="1" applyAlignment="1">
      <alignment horizontal="center"/>
    </xf>
    <xf numFmtId="194" fontId="46" fillId="0" borderId="51" xfId="0" applyNumberFormat="1" applyFont="1" applyBorder="1" applyAlignment="1">
      <alignment horizontal="center"/>
    </xf>
    <xf numFmtId="0" fontId="46" fillId="0" borderId="52" xfId="0" applyFont="1" applyBorder="1" applyAlignment="1">
      <alignment/>
    </xf>
    <xf numFmtId="0" fontId="5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14" fontId="53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2" fillId="3" borderId="53" xfId="0" applyFont="1" applyFill="1" applyBorder="1" applyAlignment="1">
      <alignment horizontal="center"/>
    </xf>
    <xf numFmtId="0" fontId="56" fillId="3" borderId="53" xfId="0" applyFont="1" applyFill="1" applyBorder="1" applyAlignment="1">
      <alignment horizontal="left"/>
    </xf>
    <xf numFmtId="0" fontId="55" fillId="3" borderId="53" xfId="0" applyFont="1" applyFill="1" applyBorder="1" applyAlignment="1">
      <alignment horizontal="center"/>
    </xf>
    <xf numFmtId="0" fontId="9" fillId="0" borderId="74" xfId="0" applyFont="1" applyBorder="1" applyAlignment="1">
      <alignment/>
    </xf>
    <xf numFmtId="0" fontId="38" fillId="0" borderId="77" xfId="0" applyFont="1" applyBorder="1" applyAlignment="1">
      <alignment horizontal="left" vertical="center"/>
    </xf>
    <xf numFmtId="0" fontId="9" fillId="0" borderId="78" xfId="0" applyFont="1" applyBorder="1" applyAlignment="1">
      <alignment/>
    </xf>
    <xf numFmtId="0" fontId="9" fillId="0" borderId="77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9" fillId="0" borderId="44" xfId="0" applyFont="1" applyBorder="1" applyAlignment="1">
      <alignment/>
    </xf>
    <xf numFmtId="0" fontId="9" fillId="0" borderId="65" xfId="0" applyFont="1" applyBorder="1" applyAlignment="1">
      <alignment/>
    </xf>
    <xf numFmtId="0" fontId="38" fillId="0" borderId="77" xfId="0" applyFont="1" applyBorder="1" applyAlignment="1">
      <alignment vertical="center"/>
    </xf>
    <xf numFmtId="0" fontId="60" fillId="0" borderId="77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7" fillId="0" borderId="78" xfId="0" applyFont="1" applyBorder="1" applyAlignment="1">
      <alignment/>
    </xf>
    <xf numFmtId="0" fontId="9" fillId="0" borderId="38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77" xfId="0" applyFont="1" applyBorder="1" applyAlignment="1">
      <alignment horizontal="center"/>
    </xf>
    <xf numFmtId="0" fontId="14" fillId="0" borderId="5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21" fillId="0" borderId="80" xfId="0" applyNumberFormat="1" applyFont="1" applyBorder="1" applyAlignment="1">
      <alignment horizontal="center" vertical="center" wrapText="1"/>
    </xf>
    <xf numFmtId="0" fontId="21" fillId="0" borderId="48" xfId="0" applyNumberFormat="1" applyFont="1" applyBorder="1" applyAlignment="1">
      <alignment horizontal="center" vertical="center" wrapText="1"/>
    </xf>
    <xf numFmtId="0" fontId="21" fillId="0" borderId="81" xfId="0" applyNumberFormat="1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justify"/>
    </xf>
    <xf numFmtId="0" fontId="14" fillId="0" borderId="2" xfId="0" applyFont="1" applyBorder="1" applyAlignment="1">
      <alignment horizontal="center" vertical="justify"/>
    </xf>
    <xf numFmtId="0" fontId="14" fillId="0" borderId="45" xfId="0" applyFont="1" applyBorder="1" applyAlignment="1">
      <alignment horizontal="justify" vertical="center"/>
    </xf>
    <xf numFmtId="0" fontId="14" fillId="0" borderId="36" xfId="0" applyFont="1" applyBorder="1" applyAlignment="1">
      <alignment horizontal="justify" vertical="center"/>
    </xf>
    <xf numFmtId="0" fontId="13" fillId="0" borderId="10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14" fillId="0" borderId="57" xfId="0" applyFont="1" applyBorder="1" applyAlignment="1">
      <alignment horizontal="justify" vertical="center"/>
    </xf>
    <xf numFmtId="0" fontId="14" fillId="0" borderId="65" xfId="0" applyFont="1" applyBorder="1" applyAlignment="1">
      <alignment horizontal="justify" vertical="center"/>
    </xf>
    <xf numFmtId="0" fontId="14" fillId="0" borderId="84" xfId="0" applyFont="1" applyBorder="1" applyAlignment="1">
      <alignment horizontal="justify" vertical="center"/>
    </xf>
    <xf numFmtId="193" fontId="21" fillId="0" borderId="39" xfId="0" applyNumberFormat="1" applyFont="1" applyBorder="1" applyAlignment="1">
      <alignment horizontal="center" vertical="center" wrapText="1"/>
    </xf>
    <xf numFmtId="193" fontId="21" fillId="0" borderId="85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justify" vertical="center"/>
    </xf>
    <xf numFmtId="0" fontId="14" fillId="0" borderId="45" xfId="0" applyFont="1" applyBorder="1" applyAlignment="1">
      <alignment horizontal="center" vertical="justify"/>
    </xf>
    <xf numFmtId="0" fontId="14" fillId="0" borderId="36" xfId="0" applyFont="1" applyBorder="1" applyAlignment="1">
      <alignment horizontal="center" vertical="justify"/>
    </xf>
    <xf numFmtId="0" fontId="14" fillId="0" borderId="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74" xfId="0" applyFont="1" applyBorder="1" applyAlignment="1">
      <alignment horizontal="justify" vertical="center"/>
    </xf>
    <xf numFmtId="0" fontId="14" fillId="0" borderId="53" xfId="0" applyFont="1" applyBorder="1" applyAlignment="1">
      <alignment horizontal="justify" vertical="center"/>
    </xf>
    <xf numFmtId="0" fontId="14" fillId="0" borderId="79" xfId="0" applyFont="1" applyBorder="1" applyAlignment="1">
      <alignment horizontal="justify" vertical="center"/>
    </xf>
    <xf numFmtId="0" fontId="7" fillId="0" borderId="0" xfId="0" applyFont="1" applyBorder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 horizontal="left"/>
      <protection/>
    </xf>
    <xf numFmtId="190" fontId="11" fillId="0" borderId="0" xfId="0" applyNumberFormat="1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51" fillId="0" borderId="22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2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left"/>
      <protection/>
    </xf>
    <xf numFmtId="0" fontId="13" fillId="0" borderId="22" xfId="0" applyFont="1" applyBorder="1" applyAlignment="1" applyProtection="1">
      <alignment/>
      <protection locked="0"/>
    </xf>
    <xf numFmtId="0" fontId="21" fillId="0" borderId="89" xfId="0" applyNumberFormat="1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7" xfId="0" applyNumberFormat="1" applyFont="1" applyBorder="1" applyAlignment="1">
      <alignment horizontal="justify" vertical="center"/>
    </xf>
    <xf numFmtId="0" fontId="14" fillId="0" borderId="91" xfId="0" applyNumberFormat="1" applyFont="1" applyBorder="1" applyAlignment="1">
      <alignment horizontal="justify" vertical="center"/>
    </xf>
    <xf numFmtId="0" fontId="14" fillId="0" borderId="36" xfId="0" applyNumberFormat="1" applyFont="1" applyBorder="1" applyAlignment="1">
      <alignment horizontal="justify" vertical="center"/>
    </xf>
    <xf numFmtId="0" fontId="7" fillId="0" borderId="3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4" fillId="0" borderId="80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justify" vertical="center"/>
    </xf>
    <xf numFmtId="0" fontId="14" fillId="0" borderId="91" xfId="0" applyFont="1" applyBorder="1" applyAlignment="1">
      <alignment horizontal="justify" vertical="center"/>
    </xf>
    <xf numFmtId="0" fontId="14" fillId="0" borderId="36" xfId="0" applyFont="1" applyBorder="1" applyAlignment="1">
      <alignment horizontal="justify" vertical="center"/>
    </xf>
    <xf numFmtId="0" fontId="14" fillId="0" borderId="82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4" xfId="0" applyFont="1" applyBorder="1" applyAlignment="1">
      <alignment horizontal="justify" vertical="center"/>
    </xf>
    <xf numFmtId="0" fontId="14" fillId="0" borderId="54" xfId="0" applyFont="1" applyBorder="1" applyAlignment="1">
      <alignment horizontal="justify" vertical="center"/>
    </xf>
    <xf numFmtId="0" fontId="14" fillId="0" borderId="5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5" xfId="0" applyFont="1" applyBorder="1" applyAlignment="1">
      <alignment horizontal="justify" vertical="center"/>
    </xf>
    <xf numFmtId="0" fontId="14" fillId="0" borderId="65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justify"/>
    </xf>
    <xf numFmtId="0" fontId="14" fillId="0" borderId="36" xfId="0" applyFont="1" applyBorder="1" applyAlignment="1">
      <alignment horizontal="center" vertical="justify"/>
    </xf>
    <xf numFmtId="0" fontId="14" fillId="0" borderId="4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justify"/>
    </xf>
    <xf numFmtId="0" fontId="14" fillId="0" borderId="40" xfId="0" applyFont="1" applyBorder="1" applyAlignment="1">
      <alignment horizontal="center" vertical="justify"/>
    </xf>
    <xf numFmtId="0" fontId="4" fillId="0" borderId="15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1" fillId="0" borderId="94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3" fillId="0" borderId="12" xfId="0" applyFont="1" applyBorder="1" applyAlignment="1">
      <alignment horizontal="justify" vertical="center"/>
    </xf>
    <xf numFmtId="0" fontId="43" fillId="0" borderId="14" xfId="0" applyFont="1" applyBorder="1" applyAlignment="1">
      <alignment horizontal="justify" vertical="center"/>
    </xf>
    <xf numFmtId="0" fontId="43" fillId="0" borderId="16" xfId="0" applyFont="1" applyBorder="1" applyAlignment="1">
      <alignment horizontal="justify" vertical="center"/>
    </xf>
    <xf numFmtId="0" fontId="42" fillId="0" borderId="4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vertical="center" textRotation="90"/>
    </xf>
    <xf numFmtId="0" fontId="43" fillId="0" borderId="97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2" fillId="0" borderId="12" xfId="0" applyFont="1" applyBorder="1" applyAlignment="1">
      <alignment horizontal="justify" vertical="center"/>
    </xf>
    <xf numFmtId="0" fontId="42" fillId="0" borderId="14" xfId="0" applyFont="1" applyBorder="1" applyAlignment="1">
      <alignment horizontal="justify" vertical="center"/>
    </xf>
    <xf numFmtId="0" fontId="42" fillId="0" borderId="16" xfId="0" applyFont="1" applyBorder="1" applyAlignment="1">
      <alignment horizontal="justify" vertical="center"/>
    </xf>
    <xf numFmtId="0" fontId="42" fillId="0" borderId="74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textRotation="90"/>
    </xf>
    <xf numFmtId="0" fontId="22" fillId="0" borderId="25" xfId="0" applyFont="1" applyBorder="1" applyAlignment="1">
      <alignment horizontal="center" vertical="center" textRotation="90"/>
    </xf>
    <xf numFmtId="0" fontId="22" fillId="0" borderId="26" xfId="0" applyFont="1" applyBorder="1" applyAlignment="1">
      <alignment horizontal="center" vertical="center" textRotation="90"/>
    </xf>
    <xf numFmtId="0" fontId="4" fillId="0" borderId="103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185" fontId="45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0" fontId="4" fillId="0" borderId="0" xfId="17" applyFont="1" applyBorder="1" applyAlignment="1">
      <alignment vertical="center"/>
    </xf>
    <xf numFmtId="170" fontId="4" fillId="0" borderId="23" xfId="17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170" fontId="4" fillId="0" borderId="18" xfId="17" applyFont="1" applyBorder="1" applyAlignment="1">
      <alignment vertical="center"/>
    </xf>
    <xf numFmtId="170" fontId="4" fillId="0" borderId="19" xfId="17" applyFont="1" applyBorder="1" applyAlignment="1">
      <alignment vertical="center"/>
    </xf>
    <xf numFmtId="0" fontId="4" fillId="0" borderId="0" xfId="0" applyFont="1" applyBorder="1" applyAlignment="1">
      <alignment horizontal="left" vertical="justify"/>
    </xf>
    <xf numFmtId="184" fontId="45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2" fontId="9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7" fillId="0" borderId="79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4" fillId="0" borderId="23" xfId="0" applyNumberFormat="1" applyFont="1" applyFill="1" applyBorder="1" applyAlignment="1">
      <alignment horizontal="center" vertical="justify"/>
    </xf>
    <xf numFmtId="0" fontId="14" fillId="0" borderId="19" xfId="0" applyNumberFormat="1" applyFont="1" applyFill="1" applyBorder="1" applyAlignment="1">
      <alignment horizontal="center" vertical="justify"/>
    </xf>
    <xf numFmtId="0" fontId="14" fillId="0" borderId="2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justify" vertical="center"/>
    </xf>
    <xf numFmtId="0" fontId="14" fillId="0" borderId="18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justify" vertical="center"/>
    </xf>
    <xf numFmtId="0" fontId="25" fillId="0" borderId="18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justify" vertical="center"/>
    </xf>
    <xf numFmtId="0" fontId="14" fillId="0" borderId="24" xfId="0" applyFont="1" applyFill="1" applyBorder="1" applyAlignment="1">
      <alignment horizontal="justify" vertical="center"/>
    </xf>
    <xf numFmtId="0" fontId="14" fillId="0" borderId="21" xfId="0" applyFont="1" applyFill="1" applyBorder="1" applyAlignment="1">
      <alignment horizontal="justify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justify"/>
    </xf>
    <xf numFmtId="0" fontId="14" fillId="0" borderId="18" xfId="0" applyFont="1" applyFill="1" applyBorder="1" applyAlignment="1">
      <alignment horizontal="center" vertical="justify"/>
    </xf>
    <xf numFmtId="195" fontId="13" fillId="0" borderId="109" xfId="0" applyNumberFormat="1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54" xfId="0" applyFont="1" applyBorder="1" applyAlignment="1">
      <alignment/>
    </xf>
    <xf numFmtId="0" fontId="46" fillId="0" borderId="43" xfId="0" applyFont="1" applyBorder="1" applyAlignment="1">
      <alignment/>
    </xf>
    <xf numFmtId="170" fontId="13" fillId="0" borderId="0" xfId="17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77" xfId="0" applyFont="1" applyBorder="1" applyAlignment="1">
      <alignment horizontal="center"/>
    </xf>
    <xf numFmtId="0" fontId="46" fillId="0" borderId="7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195" fontId="7" fillId="0" borderId="70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195" fontId="13" fillId="0" borderId="0" xfId="0" applyNumberFormat="1" applyFont="1" applyBorder="1" applyAlignment="1">
      <alignment horizontal="center"/>
    </xf>
    <xf numFmtId="0" fontId="46" fillId="0" borderId="44" xfId="0" applyFont="1" applyBorder="1" applyAlignment="1">
      <alignment/>
    </xf>
    <xf numFmtId="0" fontId="46" fillId="0" borderId="65" xfId="0" applyFont="1" applyBorder="1" applyAlignment="1">
      <alignment/>
    </xf>
    <xf numFmtId="0" fontId="46" fillId="0" borderId="78" xfId="0" applyFont="1" applyBorder="1" applyAlignment="1">
      <alignment/>
    </xf>
    <xf numFmtId="0" fontId="15" fillId="0" borderId="44" xfId="0" applyFont="1" applyBorder="1" applyAlignment="1">
      <alignment vertical="top"/>
    </xf>
    <xf numFmtId="0" fontId="15" fillId="0" borderId="74" xfId="0" applyFont="1" applyBorder="1" applyAlignment="1">
      <alignment vertical="top"/>
    </xf>
    <xf numFmtId="0" fontId="15" fillId="0" borderId="77" xfId="0" applyFont="1" applyBorder="1" applyAlignment="1">
      <alignment vertical="top"/>
    </xf>
    <xf numFmtId="0" fontId="15" fillId="0" borderId="78" xfId="0" applyFont="1" applyBorder="1" applyAlignment="1">
      <alignment vertical="top"/>
    </xf>
    <xf numFmtId="0" fontId="15" fillId="0" borderId="52" xfId="0" applyFont="1" applyBorder="1" applyAlignment="1">
      <alignment vertical="top"/>
    </xf>
    <xf numFmtId="0" fontId="15" fillId="0" borderId="30" xfId="0" applyFont="1" applyBorder="1" applyAlignment="1">
      <alignment vertical="top"/>
    </xf>
    <xf numFmtId="0" fontId="0" fillId="0" borderId="44" xfId="0" applyBorder="1" applyAlignment="1">
      <alignment/>
    </xf>
    <xf numFmtId="0" fontId="0" fillId="0" borderId="65" xfId="0" applyBorder="1" applyAlignment="1">
      <alignment/>
    </xf>
    <xf numFmtId="0" fontId="0" fillId="0" borderId="74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13" fillId="0" borderId="0" xfId="0" applyFont="1" applyBorder="1" applyAlignment="1">
      <alignment/>
    </xf>
    <xf numFmtId="0" fontId="46" fillId="0" borderId="52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170" fontId="30" fillId="0" borderId="110" xfId="17" applyFont="1" applyBorder="1" applyAlignment="1">
      <alignment horizontal="center"/>
    </xf>
    <xf numFmtId="170" fontId="30" fillId="0" borderId="111" xfId="17" applyFont="1" applyBorder="1" applyAlignment="1">
      <alignment horizontal="center"/>
    </xf>
    <xf numFmtId="170" fontId="30" fillId="0" borderId="112" xfId="17" applyFont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188" fontId="35" fillId="0" borderId="0" xfId="0" applyNumberFormat="1" applyFont="1" applyAlignment="1">
      <alignment horizontal="center" vertical="center"/>
    </xf>
    <xf numFmtId="0" fontId="36" fillId="0" borderId="17" xfId="0" applyNumberFormat="1" applyFont="1" applyBorder="1" applyAlignment="1">
      <alignment horizontal="justify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9" fillId="0" borderId="17" xfId="0" applyFont="1" applyBorder="1" applyAlignment="1">
      <alignment horizontal="justify" vertical="center"/>
    </xf>
    <xf numFmtId="0" fontId="29" fillId="0" borderId="25" xfId="0" applyFont="1" applyBorder="1" applyAlignment="1">
      <alignment horizontal="justify" vertical="center"/>
    </xf>
    <xf numFmtId="0" fontId="29" fillId="0" borderId="26" xfId="0" applyFont="1" applyBorder="1" applyAlignment="1">
      <alignment horizontal="justify" vertical="center"/>
    </xf>
    <xf numFmtId="0" fontId="29" fillId="0" borderId="17" xfId="0" applyFont="1" applyBorder="1" applyAlignment="1">
      <alignment horizontal="center" vertical="justify"/>
    </xf>
    <xf numFmtId="0" fontId="29" fillId="0" borderId="25" xfId="0" applyFont="1" applyBorder="1" applyAlignment="1">
      <alignment horizontal="center" vertical="justify"/>
    </xf>
    <xf numFmtId="0" fontId="29" fillId="0" borderId="26" xfId="0" applyFont="1" applyBorder="1" applyAlignment="1">
      <alignment horizontal="center" vertical="justify"/>
    </xf>
    <xf numFmtId="0" fontId="29" fillId="0" borderId="25" xfId="0" applyFont="1" applyBorder="1" applyAlignment="1">
      <alignment horizontal="justify"/>
    </xf>
    <xf numFmtId="0" fontId="29" fillId="0" borderId="26" xfId="0" applyFont="1" applyBorder="1" applyAlignment="1">
      <alignment horizontal="justify"/>
    </xf>
    <xf numFmtId="0" fontId="29" fillId="0" borderId="27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left"/>
    </xf>
    <xf numFmtId="0" fontId="29" fillId="0" borderId="113" xfId="0" applyFont="1" applyBorder="1" applyAlignment="1">
      <alignment horizontal="left"/>
    </xf>
    <xf numFmtId="189" fontId="36" fillId="0" borderId="94" xfId="0" applyNumberFormat="1" applyFont="1" applyBorder="1" applyAlignment="1">
      <alignment horizontal="justify" vertical="center"/>
    </xf>
    <xf numFmtId="189" fontId="36" fillId="0" borderId="65" xfId="0" applyNumberFormat="1" applyFont="1" applyBorder="1" applyAlignment="1">
      <alignment horizontal="justify" vertical="center"/>
    </xf>
    <xf numFmtId="189" fontId="36" fillId="0" borderId="114" xfId="0" applyNumberFormat="1" applyFont="1" applyBorder="1" applyAlignment="1">
      <alignment horizontal="justify" vertical="center"/>
    </xf>
    <xf numFmtId="189" fontId="36" fillId="0" borderId="22" xfId="0" applyNumberFormat="1" applyFont="1" applyBorder="1" applyAlignment="1">
      <alignment horizontal="justify" vertical="center"/>
    </xf>
    <xf numFmtId="189" fontId="36" fillId="0" borderId="0" xfId="0" applyNumberFormat="1" applyFont="1" applyBorder="1" applyAlignment="1">
      <alignment horizontal="justify" vertical="center"/>
    </xf>
    <xf numFmtId="189" fontId="36" fillId="0" borderId="23" xfId="0" applyNumberFormat="1" applyFont="1" applyBorder="1" applyAlignment="1">
      <alignment horizontal="justify" vertical="center"/>
    </xf>
    <xf numFmtId="189" fontId="36" fillId="0" borderId="24" xfId="0" applyNumberFormat="1" applyFont="1" applyBorder="1" applyAlignment="1">
      <alignment horizontal="justify" vertical="center"/>
    </xf>
    <xf numFmtId="189" fontId="36" fillId="0" borderId="18" xfId="0" applyNumberFormat="1" applyFont="1" applyBorder="1" applyAlignment="1">
      <alignment horizontal="justify" vertical="center"/>
    </xf>
    <xf numFmtId="189" fontId="36" fillId="0" borderId="19" xfId="0" applyNumberFormat="1" applyFont="1" applyBorder="1" applyAlignment="1">
      <alignment horizontal="justify" vertical="center"/>
    </xf>
    <xf numFmtId="0" fontId="32" fillId="0" borderId="0" xfId="0" applyFont="1" applyAlignment="1">
      <alignment horizontal="center"/>
    </xf>
    <xf numFmtId="0" fontId="29" fillId="0" borderId="29" xfId="0" applyFont="1" applyBorder="1" applyAlignment="1">
      <alignment horizontal="justify"/>
    </xf>
    <xf numFmtId="0" fontId="29" fillId="0" borderId="27" xfId="0" applyFont="1" applyBorder="1" applyAlignment="1">
      <alignment horizontal="justify"/>
    </xf>
    <xf numFmtId="0" fontId="29" fillId="0" borderId="115" xfId="0" applyFont="1" applyBorder="1" applyAlignment="1">
      <alignment horizontal="justify"/>
    </xf>
    <xf numFmtId="0" fontId="29" fillId="0" borderId="113" xfId="0" applyFont="1" applyBorder="1" applyAlignment="1">
      <alignment horizontal="justify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170" fontId="31" fillId="0" borderId="28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170" fontId="31" fillId="0" borderId="27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70" fontId="31" fillId="0" borderId="27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9" fillId="0" borderId="28" xfId="0" applyFont="1" applyBorder="1" applyAlignment="1">
      <alignment horizontal="center" vertical="justify"/>
    </xf>
    <xf numFmtId="0" fontId="29" fillId="0" borderId="21" xfId="0" applyFont="1" applyBorder="1" applyAlignment="1">
      <alignment horizontal="center" vertical="justify"/>
    </xf>
    <xf numFmtId="0" fontId="29" fillId="0" borderId="29" xfId="0" applyFont="1" applyBorder="1" applyAlignment="1">
      <alignment horizontal="center" vertical="justify"/>
    </xf>
    <xf numFmtId="0" fontId="29" fillId="0" borderId="24" xfId="0" applyFont="1" applyBorder="1" applyAlignment="1">
      <alignment horizontal="center" vertical="justify"/>
    </xf>
    <xf numFmtId="0" fontId="29" fillId="0" borderId="18" xfId="0" applyFont="1" applyBorder="1" applyAlignment="1">
      <alignment horizontal="center" vertical="justify"/>
    </xf>
    <xf numFmtId="0" fontId="29" fillId="0" borderId="19" xfId="0" applyFont="1" applyBorder="1" applyAlignment="1">
      <alignment horizontal="center" vertical="justify"/>
    </xf>
    <xf numFmtId="0" fontId="29" fillId="0" borderId="5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31" fillId="0" borderId="56" xfId="0" applyFont="1" applyBorder="1" applyAlignment="1">
      <alignment horizontal="center"/>
    </xf>
    <xf numFmtId="0" fontId="7" fillId="0" borderId="54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77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78" xfId="0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50" fillId="0" borderId="53" xfId="0" applyFont="1" applyBorder="1" applyAlignment="1" applyProtection="1">
      <alignment horizontal="center" vertical="center"/>
      <protection hidden="1"/>
    </xf>
    <xf numFmtId="0" fontId="50" fillId="0" borderId="54" xfId="0" applyFont="1" applyBorder="1" applyAlignment="1" applyProtection="1">
      <alignment horizontal="center" vertical="center"/>
      <protection hidden="1"/>
    </xf>
    <xf numFmtId="0" fontId="50" fillId="0" borderId="4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left" vertical="center"/>
      <protection hidden="1"/>
    </xf>
    <xf numFmtId="0" fontId="50" fillId="0" borderId="75" xfId="0" applyFont="1" applyBorder="1" applyAlignment="1" applyProtection="1">
      <alignment horizontal="center" vertical="center" wrapText="1"/>
      <protection hidden="1"/>
    </xf>
    <xf numFmtId="0" fontId="50" fillId="0" borderId="76" xfId="0" applyFont="1" applyBorder="1" applyAlignment="1" applyProtection="1">
      <alignment horizontal="center" vertical="center" wrapText="1"/>
      <protection hidden="1"/>
    </xf>
    <xf numFmtId="0" fontId="50" fillId="0" borderId="51" xfId="0" applyFont="1" applyBorder="1" applyAlignment="1" applyProtection="1">
      <alignment horizontal="center" vertical="center" wrapText="1"/>
      <protection hidden="1"/>
    </xf>
    <xf numFmtId="0" fontId="50" fillId="0" borderId="75" xfId="0" applyFont="1" applyBorder="1" applyAlignment="1" applyProtection="1">
      <alignment horizontal="center" vertical="center"/>
      <protection hidden="1"/>
    </xf>
    <xf numFmtId="0" fontId="50" fillId="0" borderId="76" xfId="0" applyFont="1" applyBorder="1" applyAlignment="1" applyProtection="1">
      <alignment horizontal="center" vertical="center"/>
      <protection hidden="1"/>
    </xf>
    <xf numFmtId="0" fontId="50" fillId="0" borderId="5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>
      <alignment horizontal="left" vertical="center"/>
    </xf>
    <xf numFmtId="0" fontId="38" fillId="0" borderId="78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78" xfId="0" applyFont="1" applyBorder="1" applyAlignment="1">
      <alignment/>
    </xf>
    <xf numFmtId="0" fontId="62" fillId="0" borderId="0" xfId="0" applyFont="1" applyBorder="1" applyAlignment="1">
      <alignment horizontal="center" vertical="center"/>
    </xf>
  </cellXfs>
  <cellStyles count="8">
    <cellStyle name="Normal" xfId="0"/>
    <cellStyle name="hh:mm:ss Hora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9525</xdr:rowOff>
    </xdr:from>
    <xdr:to>
      <xdr:col>11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6791325" y="1104900"/>
          <a:ext cx="3714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142875</xdr:rowOff>
    </xdr:from>
    <xdr:to>
      <xdr:col>10</xdr:col>
      <xdr:colOff>0</xdr:colOff>
      <xdr:row>5</xdr:row>
      <xdr:rowOff>19050</xdr:rowOff>
    </xdr:to>
    <xdr:sp>
      <xdr:nvSpPr>
        <xdr:cNvPr id="2" name="Line 4"/>
        <xdr:cNvSpPr>
          <a:spLocks/>
        </xdr:cNvSpPr>
      </xdr:nvSpPr>
      <xdr:spPr>
        <a:xfrm>
          <a:off x="8753475" y="485775"/>
          <a:ext cx="0" cy="628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123825</xdr:rowOff>
    </xdr:from>
    <xdr:to>
      <xdr:col>9</xdr:col>
      <xdr:colOff>0</xdr:colOff>
      <xdr:row>5</xdr:row>
      <xdr:rowOff>0</xdr:rowOff>
    </xdr:to>
    <xdr:sp>
      <xdr:nvSpPr>
        <xdr:cNvPr id="3" name="Line 9"/>
        <xdr:cNvSpPr>
          <a:spLocks/>
        </xdr:cNvSpPr>
      </xdr:nvSpPr>
      <xdr:spPr>
        <a:xfrm>
          <a:off x="6791325" y="466725"/>
          <a:ext cx="0" cy="628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o de Abertura (2)"/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I122"/>
  <sheetViews>
    <sheetView tabSelected="1" workbookViewId="0" topLeftCell="A7">
      <selection activeCell="B8" sqref="B8"/>
    </sheetView>
  </sheetViews>
  <sheetFormatPr defaultColWidth="9.140625" defaultRowHeight="12.75"/>
  <cols>
    <col min="1" max="1" width="2.7109375" style="0" customWidth="1"/>
    <col min="2" max="2" width="86.8515625" style="0" customWidth="1"/>
    <col min="3" max="3" width="14.140625" style="0" customWidth="1"/>
    <col min="4" max="4" width="27.00390625" style="0" bestFit="1" customWidth="1"/>
  </cols>
  <sheetData>
    <row r="2" spans="2:9" ht="20.25">
      <c r="B2" s="303" t="s">
        <v>205</v>
      </c>
      <c r="C2" s="69"/>
      <c r="D2" s="69"/>
      <c r="E2" s="69"/>
      <c r="F2" s="69"/>
      <c r="G2" s="69"/>
      <c r="H2" s="69"/>
      <c r="I2" s="70"/>
    </row>
    <row r="3" ht="12.75">
      <c r="B3" s="293" t="s">
        <v>530</v>
      </c>
    </row>
    <row r="4" spans="2:8" ht="15.75">
      <c r="B4" s="266"/>
      <c r="C4" s="67"/>
      <c r="D4" s="67"/>
      <c r="E4" s="67"/>
      <c r="F4" s="67"/>
      <c r="G4" s="67"/>
      <c r="H4" s="67"/>
    </row>
    <row r="5" spans="2:8" ht="15.75">
      <c r="B5" s="299" t="s">
        <v>531</v>
      </c>
      <c r="C5" s="67"/>
      <c r="D5" s="67"/>
      <c r="E5" s="67"/>
      <c r="F5" s="67"/>
      <c r="G5" s="67"/>
      <c r="H5" s="67"/>
    </row>
    <row r="6" spans="2:8" ht="15.75">
      <c r="B6" s="266"/>
      <c r="C6" s="67"/>
      <c r="D6" s="67"/>
      <c r="E6" s="67"/>
      <c r="F6" s="67"/>
      <c r="G6" s="67"/>
      <c r="H6" s="67"/>
    </row>
    <row r="7" spans="2:8" ht="15.75">
      <c r="B7" s="266" t="s">
        <v>547</v>
      </c>
      <c r="C7" s="67"/>
      <c r="D7" s="67"/>
      <c r="E7" s="67"/>
      <c r="F7" s="67"/>
      <c r="G7" s="67"/>
      <c r="H7" s="67"/>
    </row>
    <row r="8" spans="2:8" ht="15.75">
      <c r="B8" s="266"/>
      <c r="C8" s="67"/>
      <c r="D8" s="67"/>
      <c r="E8" s="67"/>
      <c r="F8" s="67"/>
      <c r="G8" s="67"/>
      <c r="H8" s="67"/>
    </row>
    <row r="9" spans="2:8" ht="18">
      <c r="B9" s="302" t="s">
        <v>532</v>
      </c>
      <c r="C9" s="68"/>
      <c r="D9" s="68"/>
      <c r="E9" s="67"/>
      <c r="F9" s="67"/>
      <c r="G9" s="67"/>
      <c r="H9" s="67"/>
    </row>
    <row r="10" spans="2:8" ht="15.75">
      <c r="B10" s="266"/>
      <c r="C10" s="67"/>
      <c r="D10" s="67"/>
      <c r="E10" s="67"/>
      <c r="F10" s="67"/>
      <c r="G10" s="67"/>
      <c r="H10" s="67"/>
    </row>
    <row r="11" spans="2:8" ht="15.75">
      <c r="B11" s="266" t="s">
        <v>206</v>
      </c>
      <c r="C11" s="67"/>
      <c r="D11" s="67"/>
      <c r="E11" s="67"/>
      <c r="F11" s="67"/>
      <c r="G11" s="67"/>
      <c r="H11" s="67"/>
    </row>
    <row r="12" spans="2:8" ht="15.75">
      <c r="B12" s="266" t="s">
        <v>207</v>
      </c>
      <c r="C12" s="67"/>
      <c r="D12" s="67"/>
      <c r="E12" s="67"/>
      <c r="F12" s="67"/>
      <c r="G12" s="67"/>
      <c r="H12" s="67"/>
    </row>
    <row r="13" spans="2:8" ht="15.75">
      <c r="B13" s="266"/>
      <c r="C13" s="67"/>
      <c r="D13" s="67"/>
      <c r="E13" s="67"/>
      <c r="F13" s="67"/>
      <c r="G13" s="67"/>
      <c r="H13" s="67"/>
    </row>
    <row r="14" spans="2:8" ht="15.75">
      <c r="B14" s="266" t="s">
        <v>208</v>
      </c>
      <c r="C14" s="67"/>
      <c r="D14" s="67"/>
      <c r="E14" s="67"/>
      <c r="F14" s="67"/>
      <c r="G14" s="67"/>
      <c r="H14" s="67"/>
    </row>
    <row r="15" spans="2:8" ht="15.75">
      <c r="B15" s="266" t="s">
        <v>209</v>
      </c>
      <c r="C15" s="67"/>
      <c r="D15" s="67"/>
      <c r="E15" s="67"/>
      <c r="F15" s="67"/>
      <c r="G15" s="67"/>
      <c r="H15" s="67"/>
    </row>
    <row r="16" spans="2:8" ht="15.75">
      <c r="B16" s="266" t="s">
        <v>210</v>
      </c>
      <c r="C16" s="67"/>
      <c r="D16" s="67"/>
      <c r="E16" s="67"/>
      <c r="F16" s="67"/>
      <c r="G16" s="67"/>
      <c r="H16" s="67"/>
    </row>
    <row r="17" spans="2:8" ht="15.75">
      <c r="B17" s="266" t="s">
        <v>534</v>
      </c>
      <c r="C17" s="67"/>
      <c r="D17" s="67"/>
      <c r="E17" s="67"/>
      <c r="F17" s="67"/>
      <c r="G17" s="67"/>
      <c r="H17" s="67"/>
    </row>
    <row r="18" spans="2:8" ht="15.75">
      <c r="B18" s="266"/>
      <c r="C18" s="67"/>
      <c r="D18" s="67"/>
      <c r="E18" s="67"/>
      <c r="F18" s="67"/>
      <c r="G18" s="67"/>
      <c r="H18" s="67"/>
    </row>
    <row r="19" spans="2:8" ht="15.75">
      <c r="B19" s="266" t="s">
        <v>211</v>
      </c>
      <c r="C19" s="67"/>
      <c r="D19" s="67"/>
      <c r="E19" s="67"/>
      <c r="F19" s="67"/>
      <c r="G19" s="67"/>
      <c r="H19" s="67"/>
    </row>
    <row r="20" spans="2:8" ht="15.75">
      <c r="B20" s="266" t="s">
        <v>212</v>
      </c>
      <c r="C20" s="67"/>
      <c r="D20" s="67"/>
      <c r="E20" s="67"/>
      <c r="F20" s="67"/>
      <c r="G20" s="67"/>
      <c r="H20" s="67"/>
    </row>
    <row r="21" spans="2:8" ht="15.75">
      <c r="B21" s="266" t="s">
        <v>213</v>
      </c>
      <c r="C21" s="67"/>
      <c r="D21" s="67"/>
      <c r="E21" s="67"/>
      <c r="F21" s="67"/>
      <c r="G21" s="67"/>
      <c r="H21" s="67"/>
    </row>
    <row r="22" spans="2:8" ht="15.75">
      <c r="B22" s="266"/>
      <c r="C22" s="67"/>
      <c r="D22" s="67"/>
      <c r="E22" s="67"/>
      <c r="F22" s="67"/>
      <c r="G22" s="67"/>
      <c r="H22" s="67"/>
    </row>
    <row r="23" spans="2:8" ht="15.75">
      <c r="B23" s="266"/>
      <c r="C23" s="67"/>
      <c r="D23" s="67"/>
      <c r="E23" s="67"/>
      <c r="F23" s="67"/>
      <c r="G23" s="67"/>
      <c r="H23" s="67"/>
    </row>
    <row r="24" spans="2:8" ht="15.75">
      <c r="B24" s="266" t="s">
        <v>214</v>
      </c>
      <c r="C24" s="67"/>
      <c r="D24" s="67"/>
      <c r="E24" s="67"/>
      <c r="F24" s="67"/>
      <c r="G24" s="67"/>
      <c r="H24" s="67"/>
    </row>
    <row r="25" spans="2:8" ht="15.75">
      <c r="B25" s="266"/>
      <c r="C25" s="67"/>
      <c r="D25" s="67"/>
      <c r="E25" s="67"/>
      <c r="F25" s="67"/>
      <c r="G25" s="67"/>
      <c r="H25" s="67"/>
    </row>
    <row r="26" spans="2:8" ht="15.75">
      <c r="B26" s="266" t="s">
        <v>215</v>
      </c>
      <c r="C26" s="67"/>
      <c r="D26" s="67"/>
      <c r="E26" s="67"/>
      <c r="F26" s="67"/>
      <c r="G26" s="67"/>
      <c r="H26" s="67"/>
    </row>
    <row r="27" spans="2:8" ht="15.75">
      <c r="B27" s="266"/>
      <c r="C27" s="67"/>
      <c r="D27" s="67"/>
      <c r="E27" s="67"/>
      <c r="F27" s="67"/>
      <c r="G27" s="67"/>
      <c r="H27" s="67"/>
    </row>
    <row r="28" spans="2:8" ht="15.75">
      <c r="B28" s="294" t="s">
        <v>216</v>
      </c>
      <c r="C28" s="67"/>
      <c r="D28" s="67"/>
      <c r="E28" s="67"/>
      <c r="F28" s="67"/>
      <c r="G28" s="67"/>
      <c r="H28" s="67"/>
    </row>
    <row r="29" spans="2:8" ht="15.75">
      <c r="B29" s="294"/>
      <c r="C29" s="67"/>
      <c r="D29" s="67"/>
      <c r="E29" s="67"/>
      <c r="F29" s="67"/>
      <c r="G29" s="67"/>
      <c r="H29" s="67"/>
    </row>
    <row r="30" spans="2:8" ht="15.75">
      <c r="B30" s="266" t="s">
        <v>217</v>
      </c>
      <c r="C30" s="67"/>
      <c r="D30" s="67"/>
      <c r="E30" s="67"/>
      <c r="F30" s="67"/>
      <c r="G30" s="67"/>
      <c r="H30" s="67"/>
    </row>
    <row r="31" spans="2:8" ht="15.75">
      <c r="B31" s="294"/>
      <c r="C31" s="67"/>
      <c r="D31" s="67"/>
      <c r="E31" s="67"/>
      <c r="F31" s="67"/>
      <c r="G31" s="67"/>
      <c r="H31" s="67"/>
    </row>
    <row r="32" spans="2:8" ht="15.75">
      <c r="B32" s="294" t="s">
        <v>218</v>
      </c>
      <c r="C32" s="67"/>
      <c r="D32" s="67"/>
      <c r="E32" s="67"/>
      <c r="F32" s="67"/>
      <c r="G32" s="67"/>
      <c r="H32" s="67"/>
    </row>
    <row r="33" spans="2:8" ht="15.75">
      <c r="B33" s="266"/>
      <c r="C33" s="67"/>
      <c r="D33" s="67"/>
      <c r="E33" s="67"/>
      <c r="F33" s="67"/>
      <c r="G33" s="67"/>
      <c r="H33" s="67"/>
    </row>
    <row r="34" spans="2:8" ht="15.75">
      <c r="B34" s="295" t="s">
        <v>219</v>
      </c>
      <c r="D34" s="67"/>
      <c r="E34" s="67"/>
      <c r="F34" s="67"/>
      <c r="G34" s="67"/>
      <c r="H34" s="67"/>
    </row>
    <row r="35" spans="2:8" ht="15.75">
      <c r="B35" s="295" t="s">
        <v>220</v>
      </c>
      <c r="D35" s="67"/>
      <c r="E35" s="67"/>
      <c r="F35" s="67"/>
      <c r="G35" s="67"/>
      <c r="H35" s="67"/>
    </row>
    <row r="36" spans="2:8" ht="15.75">
      <c r="B36" s="266"/>
      <c r="D36" s="67"/>
      <c r="E36" s="67"/>
      <c r="F36" s="67"/>
      <c r="G36" s="67"/>
      <c r="H36" s="67"/>
    </row>
    <row r="37" spans="2:8" ht="15.75">
      <c r="B37" s="296">
        <f ca="1">NOW()</f>
        <v>40027.73340451389</v>
      </c>
      <c r="E37" s="67"/>
      <c r="F37" s="67"/>
      <c r="G37" s="67"/>
      <c r="H37" s="67"/>
    </row>
    <row r="38" spans="2:8" ht="15.75">
      <c r="B38" s="266"/>
      <c r="D38" s="67"/>
      <c r="E38" s="67"/>
      <c r="F38" s="67"/>
      <c r="G38" s="67"/>
      <c r="H38" s="67"/>
    </row>
    <row r="39" spans="2:8" ht="15.75">
      <c r="B39" s="266" t="s">
        <v>221</v>
      </c>
      <c r="D39" s="67"/>
      <c r="E39" s="67"/>
      <c r="F39" s="67"/>
      <c r="G39" s="67"/>
      <c r="H39" s="67"/>
    </row>
    <row r="40" spans="2:8" ht="15.75">
      <c r="B40" s="297" t="s">
        <v>222</v>
      </c>
      <c r="D40" s="67"/>
      <c r="E40" s="67"/>
      <c r="F40" s="67"/>
      <c r="G40" s="67"/>
      <c r="H40" s="67"/>
    </row>
    <row r="41" spans="2:8" ht="15.75">
      <c r="B41" s="298">
        <v>651206</v>
      </c>
      <c r="C41" s="71"/>
      <c r="D41" s="71"/>
      <c r="E41" s="71"/>
      <c r="G41" s="67"/>
      <c r="H41" s="67"/>
    </row>
    <row r="42" spans="2:8" ht="15.75">
      <c r="B42" s="67"/>
      <c r="C42" s="67"/>
      <c r="D42" s="67"/>
      <c r="E42" s="67"/>
      <c r="F42" s="67"/>
      <c r="G42" s="67"/>
      <c r="H42" s="67"/>
    </row>
    <row r="43" spans="2:8" ht="15.75">
      <c r="B43" s="67"/>
      <c r="C43" s="67"/>
      <c r="D43" s="67"/>
      <c r="E43" s="67"/>
      <c r="F43" s="67"/>
      <c r="G43" s="67"/>
      <c r="H43" s="67"/>
    </row>
    <row r="44" spans="2:8" ht="15.75">
      <c r="B44" s="67"/>
      <c r="C44" s="67"/>
      <c r="D44" s="67"/>
      <c r="E44" s="67"/>
      <c r="F44" s="67"/>
      <c r="G44" s="67"/>
      <c r="H44" s="67"/>
    </row>
    <row r="45" spans="2:8" ht="15.75">
      <c r="B45" s="67"/>
      <c r="C45" s="67"/>
      <c r="D45" s="67"/>
      <c r="E45" s="67"/>
      <c r="F45" s="67"/>
      <c r="G45" s="67"/>
      <c r="H45" s="67"/>
    </row>
    <row r="46" spans="2:8" ht="15.75">
      <c r="B46" s="67"/>
      <c r="C46" s="67"/>
      <c r="D46" s="67"/>
      <c r="E46" s="67"/>
      <c r="F46" s="67"/>
      <c r="G46" s="67"/>
      <c r="H46" s="67"/>
    </row>
    <row r="47" spans="2:8" ht="15.75">
      <c r="B47" s="67"/>
      <c r="C47" s="67"/>
      <c r="D47" s="67"/>
      <c r="E47" s="67"/>
      <c r="F47" s="67"/>
      <c r="G47" s="67"/>
      <c r="H47" s="67"/>
    </row>
    <row r="48" spans="2:8" ht="15.75">
      <c r="B48" s="67"/>
      <c r="C48" s="67"/>
      <c r="D48" s="67"/>
      <c r="E48" s="67"/>
      <c r="F48" s="67"/>
      <c r="G48" s="67"/>
      <c r="H48" s="67"/>
    </row>
    <row r="49" spans="2:8" ht="15.75">
      <c r="B49" s="67"/>
      <c r="C49" s="67"/>
      <c r="D49" s="67"/>
      <c r="E49" s="67"/>
      <c r="F49" s="67"/>
      <c r="G49" s="67"/>
      <c r="H49" s="67"/>
    </row>
    <row r="50" spans="2:8" ht="15.75">
      <c r="B50" s="67"/>
      <c r="C50" s="67"/>
      <c r="D50" s="67"/>
      <c r="E50" s="67"/>
      <c r="F50" s="67"/>
      <c r="G50" s="67"/>
      <c r="H50" s="67"/>
    </row>
    <row r="51" spans="2:8" ht="15.75">
      <c r="B51" s="67"/>
      <c r="C51" s="67"/>
      <c r="D51" s="67"/>
      <c r="E51" s="67"/>
      <c r="F51" s="67"/>
      <c r="G51" s="67"/>
      <c r="H51" s="67"/>
    </row>
    <row r="52" spans="2:8" ht="15.75">
      <c r="B52" s="67"/>
      <c r="C52" s="67"/>
      <c r="D52" s="67"/>
      <c r="E52" s="67"/>
      <c r="F52" s="67"/>
      <c r="G52" s="67"/>
      <c r="H52" s="67"/>
    </row>
    <row r="53" spans="2:8" ht="15.75">
      <c r="B53" s="67"/>
      <c r="C53" s="67"/>
      <c r="D53" s="67"/>
      <c r="E53" s="67"/>
      <c r="F53" s="67"/>
      <c r="G53" s="67"/>
      <c r="H53" s="67"/>
    </row>
    <row r="54" spans="2:8" ht="15.75">
      <c r="B54" s="67"/>
      <c r="C54" s="67"/>
      <c r="D54" s="67"/>
      <c r="E54" s="67"/>
      <c r="F54" s="67"/>
      <c r="G54" s="67"/>
      <c r="H54" s="67"/>
    </row>
    <row r="55" spans="2:8" ht="15.75">
      <c r="B55" s="67"/>
      <c r="C55" s="67"/>
      <c r="D55" s="67"/>
      <c r="E55" s="67"/>
      <c r="F55" s="67"/>
      <c r="G55" s="67"/>
      <c r="H55" s="67"/>
    </row>
    <row r="56" spans="2:8" ht="15.75">
      <c r="B56" s="67"/>
      <c r="C56" s="67"/>
      <c r="D56" s="67"/>
      <c r="E56" s="67"/>
      <c r="F56" s="67"/>
      <c r="G56" s="67"/>
      <c r="H56" s="67"/>
    </row>
    <row r="57" spans="2:8" ht="15.75">
      <c r="B57" s="67"/>
      <c r="C57" s="67"/>
      <c r="D57" s="67"/>
      <c r="E57" s="67"/>
      <c r="F57" s="67"/>
      <c r="G57" s="67"/>
      <c r="H57" s="67"/>
    </row>
    <row r="58" spans="2:8" ht="15.75">
      <c r="B58" s="67"/>
      <c r="C58" s="67"/>
      <c r="D58" s="67"/>
      <c r="E58" s="67"/>
      <c r="F58" s="67"/>
      <c r="G58" s="67"/>
      <c r="H58" s="67"/>
    </row>
    <row r="59" spans="2:8" ht="15.75">
      <c r="B59" s="67"/>
      <c r="C59" s="67"/>
      <c r="D59" s="67"/>
      <c r="E59" s="67"/>
      <c r="F59" s="67"/>
      <c r="G59" s="67"/>
      <c r="H59" s="67"/>
    </row>
    <row r="60" spans="2:8" ht="15.75">
      <c r="B60" s="67"/>
      <c r="C60" s="67"/>
      <c r="D60" s="67"/>
      <c r="E60" s="67"/>
      <c r="F60" s="67"/>
      <c r="G60" s="67"/>
      <c r="H60" s="67"/>
    </row>
    <row r="61" spans="2:8" ht="15.75">
      <c r="B61" s="67"/>
      <c r="C61" s="67"/>
      <c r="D61" s="67"/>
      <c r="E61" s="67"/>
      <c r="F61" s="67"/>
      <c r="G61" s="67"/>
      <c r="H61" s="67"/>
    </row>
    <row r="62" spans="2:8" ht="15.75">
      <c r="B62" s="67"/>
      <c r="C62" s="67"/>
      <c r="D62" s="67"/>
      <c r="E62" s="67"/>
      <c r="F62" s="67"/>
      <c r="G62" s="67"/>
      <c r="H62" s="67"/>
    </row>
    <row r="63" spans="2:8" ht="15.75">
      <c r="B63" s="67"/>
      <c r="C63" s="67"/>
      <c r="D63" s="67"/>
      <c r="E63" s="67"/>
      <c r="F63" s="67"/>
      <c r="G63" s="67"/>
      <c r="H63" s="67"/>
    </row>
    <row r="64" spans="2:8" ht="15.75">
      <c r="B64" s="67"/>
      <c r="C64" s="67"/>
      <c r="D64" s="67"/>
      <c r="E64" s="67"/>
      <c r="F64" s="67"/>
      <c r="G64" s="67"/>
      <c r="H64" s="67"/>
    </row>
    <row r="65" spans="2:8" ht="15.75">
      <c r="B65" s="67"/>
      <c r="C65" s="67"/>
      <c r="D65" s="67"/>
      <c r="E65" s="67"/>
      <c r="F65" s="67"/>
      <c r="G65" s="67"/>
      <c r="H65" s="67"/>
    </row>
    <row r="66" spans="2:8" ht="15.75">
      <c r="B66" s="67"/>
      <c r="C66" s="67"/>
      <c r="D66" s="67"/>
      <c r="E66" s="67"/>
      <c r="F66" s="67"/>
      <c r="G66" s="67"/>
      <c r="H66" s="67"/>
    </row>
    <row r="67" spans="2:8" ht="15.75">
      <c r="B67" s="67"/>
      <c r="C67" s="67"/>
      <c r="D67" s="67"/>
      <c r="E67" s="67"/>
      <c r="F67" s="67"/>
      <c r="G67" s="67"/>
      <c r="H67" s="67"/>
    </row>
    <row r="68" spans="2:8" ht="15.75">
      <c r="B68" s="67"/>
      <c r="C68" s="67"/>
      <c r="D68" s="67"/>
      <c r="E68" s="67"/>
      <c r="F68" s="67"/>
      <c r="G68" s="67"/>
      <c r="H68" s="67"/>
    </row>
    <row r="69" spans="2:8" ht="15.75">
      <c r="B69" s="67"/>
      <c r="C69" s="67"/>
      <c r="D69" s="67"/>
      <c r="E69" s="67"/>
      <c r="F69" s="67"/>
      <c r="G69" s="67"/>
      <c r="H69" s="67"/>
    </row>
    <row r="70" spans="2:8" ht="15.75">
      <c r="B70" s="67"/>
      <c r="C70" s="67"/>
      <c r="D70" s="67"/>
      <c r="E70" s="67"/>
      <c r="F70" s="67"/>
      <c r="G70" s="67"/>
      <c r="H70" s="67"/>
    </row>
    <row r="71" spans="2:8" ht="15.75">
      <c r="B71" s="67"/>
      <c r="C71" s="67"/>
      <c r="D71" s="67"/>
      <c r="E71" s="67"/>
      <c r="F71" s="67"/>
      <c r="G71" s="67"/>
      <c r="H71" s="67"/>
    </row>
    <row r="72" spans="2:8" ht="15.75">
      <c r="B72" s="67"/>
      <c r="C72" s="67"/>
      <c r="D72" s="67"/>
      <c r="E72" s="67"/>
      <c r="F72" s="67"/>
      <c r="G72" s="67"/>
      <c r="H72" s="67"/>
    </row>
    <row r="73" spans="2:8" ht="15.75">
      <c r="B73" s="67"/>
      <c r="C73" s="67"/>
      <c r="D73" s="67"/>
      <c r="E73" s="67"/>
      <c r="F73" s="67"/>
      <c r="G73" s="67"/>
      <c r="H73" s="67"/>
    </row>
    <row r="74" spans="2:8" ht="15.75">
      <c r="B74" s="67"/>
      <c r="C74" s="67"/>
      <c r="D74" s="67"/>
      <c r="E74" s="67"/>
      <c r="F74" s="67"/>
      <c r="G74" s="67"/>
      <c r="H74" s="67"/>
    </row>
    <row r="75" spans="2:8" ht="15.75">
      <c r="B75" s="67"/>
      <c r="C75" s="67"/>
      <c r="D75" s="67"/>
      <c r="E75" s="67"/>
      <c r="F75" s="67"/>
      <c r="G75" s="67"/>
      <c r="H75" s="67"/>
    </row>
    <row r="76" spans="2:8" ht="15.75">
      <c r="B76" s="67"/>
      <c r="C76" s="67"/>
      <c r="D76" s="67"/>
      <c r="E76" s="67"/>
      <c r="F76" s="67"/>
      <c r="G76" s="67"/>
      <c r="H76" s="67"/>
    </row>
    <row r="77" spans="2:8" ht="15.75">
      <c r="B77" s="67"/>
      <c r="C77" s="67"/>
      <c r="D77" s="67"/>
      <c r="E77" s="67"/>
      <c r="F77" s="67"/>
      <c r="G77" s="67"/>
      <c r="H77" s="67"/>
    </row>
    <row r="78" spans="2:8" ht="15.75">
      <c r="B78" s="67"/>
      <c r="C78" s="67"/>
      <c r="D78" s="67"/>
      <c r="E78" s="67"/>
      <c r="F78" s="67"/>
      <c r="G78" s="67"/>
      <c r="H78" s="67"/>
    </row>
    <row r="79" spans="2:8" ht="15.75">
      <c r="B79" s="67"/>
      <c r="C79" s="67"/>
      <c r="D79" s="67"/>
      <c r="E79" s="67"/>
      <c r="F79" s="67"/>
      <c r="G79" s="67"/>
      <c r="H79" s="67"/>
    </row>
    <row r="80" spans="2:8" ht="15.75">
      <c r="B80" s="67"/>
      <c r="C80" s="67"/>
      <c r="D80" s="67"/>
      <c r="E80" s="67"/>
      <c r="F80" s="67"/>
      <c r="G80" s="67"/>
      <c r="H80" s="67"/>
    </row>
    <row r="81" spans="2:8" ht="15.75">
      <c r="B81" s="67"/>
      <c r="C81" s="67"/>
      <c r="D81" s="67"/>
      <c r="E81" s="67"/>
      <c r="F81" s="67"/>
      <c r="G81" s="67"/>
      <c r="H81" s="67"/>
    </row>
    <row r="82" spans="2:8" ht="15.75">
      <c r="B82" s="67"/>
      <c r="C82" s="67"/>
      <c r="D82" s="67"/>
      <c r="E82" s="67"/>
      <c r="F82" s="67"/>
      <c r="G82" s="67"/>
      <c r="H82" s="67"/>
    </row>
    <row r="83" spans="2:8" ht="15.75">
      <c r="B83" s="67"/>
      <c r="C83" s="67"/>
      <c r="D83" s="67"/>
      <c r="E83" s="67"/>
      <c r="F83" s="67"/>
      <c r="G83" s="67"/>
      <c r="H83" s="67"/>
    </row>
    <row r="84" spans="2:8" ht="15.75">
      <c r="B84" s="67"/>
      <c r="C84" s="67"/>
      <c r="D84" s="67"/>
      <c r="E84" s="67"/>
      <c r="F84" s="67"/>
      <c r="G84" s="67"/>
      <c r="H84" s="67"/>
    </row>
    <row r="85" spans="2:8" ht="15.75">
      <c r="B85" s="67"/>
      <c r="C85" s="67"/>
      <c r="D85" s="67"/>
      <c r="E85" s="67"/>
      <c r="F85" s="67"/>
      <c r="G85" s="67"/>
      <c r="H85" s="67"/>
    </row>
    <row r="86" spans="2:8" ht="15.75">
      <c r="B86" s="67"/>
      <c r="C86" s="67"/>
      <c r="D86" s="67"/>
      <c r="E86" s="67"/>
      <c r="F86" s="67"/>
      <c r="G86" s="67"/>
      <c r="H86" s="67"/>
    </row>
    <row r="87" spans="2:8" ht="15.75">
      <c r="B87" s="67"/>
      <c r="C87" s="67"/>
      <c r="D87" s="67"/>
      <c r="E87" s="67"/>
      <c r="F87" s="67"/>
      <c r="G87" s="67"/>
      <c r="H87" s="67"/>
    </row>
    <row r="88" spans="2:8" ht="15.75">
      <c r="B88" s="67"/>
      <c r="C88" s="67"/>
      <c r="D88" s="67"/>
      <c r="E88" s="67"/>
      <c r="F88" s="67"/>
      <c r="G88" s="67"/>
      <c r="H88" s="67"/>
    </row>
    <row r="89" spans="2:8" ht="15.75">
      <c r="B89" s="67"/>
      <c r="C89" s="67"/>
      <c r="D89" s="67"/>
      <c r="E89" s="67"/>
      <c r="F89" s="67"/>
      <c r="G89" s="67"/>
      <c r="H89" s="67"/>
    </row>
    <row r="90" spans="2:8" ht="15.75">
      <c r="B90" s="67"/>
      <c r="C90" s="67"/>
      <c r="D90" s="67"/>
      <c r="E90" s="67"/>
      <c r="F90" s="67"/>
      <c r="G90" s="67"/>
      <c r="H90" s="67"/>
    </row>
    <row r="91" spans="2:8" ht="15.75">
      <c r="B91" s="67"/>
      <c r="C91" s="67"/>
      <c r="D91" s="67"/>
      <c r="E91" s="67"/>
      <c r="F91" s="67"/>
      <c r="G91" s="67"/>
      <c r="H91" s="67"/>
    </row>
    <row r="92" spans="2:8" ht="15.75">
      <c r="B92" s="67"/>
      <c r="C92" s="67"/>
      <c r="D92" s="67"/>
      <c r="E92" s="67"/>
      <c r="F92" s="67"/>
      <c r="G92" s="67"/>
      <c r="H92" s="67"/>
    </row>
    <row r="93" spans="2:8" ht="15.75">
      <c r="B93" s="67"/>
      <c r="C93" s="67"/>
      <c r="D93" s="67"/>
      <c r="E93" s="67"/>
      <c r="F93" s="67"/>
      <c r="G93" s="67"/>
      <c r="H93" s="67"/>
    </row>
    <row r="94" spans="2:8" ht="15.75">
      <c r="B94" s="67"/>
      <c r="C94" s="67"/>
      <c r="D94" s="67"/>
      <c r="E94" s="67"/>
      <c r="F94" s="67"/>
      <c r="G94" s="67"/>
      <c r="H94" s="67"/>
    </row>
    <row r="95" spans="2:8" ht="15.75">
      <c r="B95" s="67"/>
      <c r="C95" s="67"/>
      <c r="D95" s="67"/>
      <c r="E95" s="67"/>
      <c r="F95" s="67"/>
      <c r="G95" s="67"/>
      <c r="H95" s="67"/>
    </row>
    <row r="96" spans="2:8" ht="15.75">
      <c r="B96" s="67"/>
      <c r="C96" s="67"/>
      <c r="D96" s="67"/>
      <c r="E96" s="67"/>
      <c r="F96" s="67"/>
      <c r="G96" s="67"/>
      <c r="H96" s="67"/>
    </row>
    <row r="97" spans="2:8" ht="15.75">
      <c r="B97" s="67"/>
      <c r="C97" s="67"/>
      <c r="D97" s="67"/>
      <c r="E97" s="67"/>
      <c r="F97" s="67"/>
      <c r="G97" s="67"/>
      <c r="H97" s="67"/>
    </row>
    <row r="98" spans="2:8" ht="15.75">
      <c r="B98" s="67"/>
      <c r="C98" s="67"/>
      <c r="D98" s="67"/>
      <c r="E98" s="67"/>
      <c r="F98" s="67"/>
      <c r="G98" s="67"/>
      <c r="H98" s="67"/>
    </row>
    <row r="99" spans="2:8" ht="15.75">
      <c r="B99" s="67"/>
      <c r="C99" s="67"/>
      <c r="D99" s="67"/>
      <c r="E99" s="67"/>
      <c r="F99" s="67"/>
      <c r="G99" s="67"/>
      <c r="H99" s="67"/>
    </row>
    <row r="100" spans="2:8" ht="15.75">
      <c r="B100" s="67"/>
      <c r="C100" s="67"/>
      <c r="D100" s="67"/>
      <c r="E100" s="67"/>
      <c r="F100" s="67"/>
      <c r="G100" s="67"/>
      <c r="H100" s="67"/>
    </row>
    <row r="101" spans="2:8" ht="15.75">
      <c r="B101" s="67"/>
      <c r="C101" s="67"/>
      <c r="D101" s="67"/>
      <c r="E101" s="67"/>
      <c r="F101" s="67"/>
      <c r="G101" s="67"/>
      <c r="H101" s="67"/>
    </row>
    <row r="102" spans="2:8" ht="15.75">
      <c r="B102" s="67"/>
      <c r="C102" s="67"/>
      <c r="D102" s="67"/>
      <c r="E102" s="67"/>
      <c r="F102" s="67"/>
      <c r="G102" s="67"/>
      <c r="H102" s="67"/>
    </row>
    <row r="103" spans="2:8" ht="15.75">
      <c r="B103" s="67"/>
      <c r="C103" s="67"/>
      <c r="D103" s="67"/>
      <c r="E103" s="67"/>
      <c r="F103" s="67"/>
      <c r="G103" s="67"/>
      <c r="H103" s="67"/>
    </row>
    <row r="104" spans="2:8" ht="15.75">
      <c r="B104" s="67"/>
      <c r="C104" s="67"/>
      <c r="D104" s="67"/>
      <c r="E104" s="67"/>
      <c r="F104" s="67"/>
      <c r="G104" s="67"/>
      <c r="H104" s="67"/>
    </row>
    <row r="105" spans="2:8" ht="15.75">
      <c r="B105" s="67"/>
      <c r="C105" s="67"/>
      <c r="D105" s="67"/>
      <c r="E105" s="67"/>
      <c r="F105" s="67"/>
      <c r="G105" s="67"/>
      <c r="H105" s="67"/>
    </row>
    <row r="106" spans="2:8" ht="15.75">
      <c r="B106" s="67"/>
      <c r="C106" s="67"/>
      <c r="D106" s="67"/>
      <c r="E106" s="67"/>
      <c r="F106" s="67"/>
      <c r="G106" s="67"/>
      <c r="H106" s="67"/>
    </row>
    <row r="107" spans="2:8" ht="15.75">
      <c r="B107" s="67"/>
      <c r="C107" s="67"/>
      <c r="D107" s="67"/>
      <c r="E107" s="67"/>
      <c r="F107" s="67"/>
      <c r="G107" s="67"/>
      <c r="H107" s="67"/>
    </row>
    <row r="108" spans="2:8" ht="15.75">
      <c r="B108" s="67"/>
      <c r="C108" s="67"/>
      <c r="D108" s="67"/>
      <c r="E108" s="67"/>
      <c r="F108" s="67"/>
      <c r="G108" s="67"/>
      <c r="H108" s="67"/>
    </row>
    <row r="109" spans="2:8" ht="15.75">
      <c r="B109" s="67"/>
      <c r="C109" s="67"/>
      <c r="D109" s="67"/>
      <c r="E109" s="67"/>
      <c r="F109" s="67"/>
      <c r="G109" s="67"/>
      <c r="H109" s="67"/>
    </row>
    <row r="110" spans="2:8" ht="15.75">
      <c r="B110" s="67"/>
      <c r="C110" s="67"/>
      <c r="D110" s="67"/>
      <c r="E110" s="67"/>
      <c r="F110" s="67"/>
      <c r="G110" s="67"/>
      <c r="H110" s="67"/>
    </row>
    <row r="111" spans="2:8" ht="15.75">
      <c r="B111" s="67"/>
      <c r="C111" s="67"/>
      <c r="D111" s="67"/>
      <c r="E111" s="67"/>
      <c r="F111" s="67"/>
      <c r="G111" s="67"/>
      <c r="H111" s="67"/>
    </row>
    <row r="112" spans="2:8" ht="15.75">
      <c r="B112" s="67"/>
      <c r="C112" s="67"/>
      <c r="D112" s="67"/>
      <c r="E112" s="67"/>
      <c r="F112" s="67"/>
      <c r="G112" s="67"/>
      <c r="H112" s="67"/>
    </row>
    <row r="113" spans="2:8" ht="15.75">
      <c r="B113" s="67"/>
      <c r="C113" s="67"/>
      <c r="D113" s="67"/>
      <c r="E113" s="67"/>
      <c r="F113" s="67"/>
      <c r="G113" s="67"/>
      <c r="H113" s="67"/>
    </row>
    <row r="114" spans="2:8" ht="15.75">
      <c r="B114" s="67"/>
      <c r="C114" s="67"/>
      <c r="D114" s="67"/>
      <c r="E114" s="67"/>
      <c r="F114" s="67"/>
      <c r="G114" s="67"/>
      <c r="H114" s="67"/>
    </row>
    <row r="115" spans="2:8" ht="15.75">
      <c r="B115" s="67"/>
      <c r="C115" s="67"/>
      <c r="D115" s="67"/>
      <c r="E115" s="67"/>
      <c r="F115" s="67"/>
      <c r="G115" s="67"/>
      <c r="H115" s="67"/>
    </row>
    <row r="116" spans="2:8" ht="15.75">
      <c r="B116" s="67"/>
      <c r="C116" s="67"/>
      <c r="D116" s="67"/>
      <c r="E116" s="67"/>
      <c r="F116" s="67"/>
      <c r="G116" s="67"/>
      <c r="H116" s="67"/>
    </row>
    <row r="117" spans="2:8" ht="15.75">
      <c r="B117" s="67"/>
      <c r="C117" s="67"/>
      <c r="D117" s="67"/>
      <c r="E117" s="67"/>
      <c r="F117" s="67"/>
      <c r="G117" s="67"/>
      <c r="H117" s="67"/>
    </row>
    <row r="118" spans="2:8" ht="15.75">
      <c r="B118" s="67"/>
      <c r="C118" s="67"/>
      <c r="D118" s="67"/>
      <c r="E118" s="67"/>
      <c r="F118" s="67"/>
      <c r="G118" s="67"/>
      <c r="H118" s="67"/>
    </row>
    <row r="119" spans="2:8" ht="15.75">
      <c r="B119" s="67"/>
      <c r="C119" s="67"/>
      <c r="D119" s="67"/>
      <c r="E119" s="67"/>
      <c r="F119" s="67"/>
      <c r="G119" s="67"/>
      <c r="H119" s="67"/>
    </row>
    <row r="120" spans="2:8" ht="15.75">
      <c r="B120" s="67"/>
      <c r="C120" s="67"/>
      <c r="D120" s="67"/>
      <c r="E120" s="67"/>
      <c r="F120" s="67"/>
      <c r="G120" s="67"/>
      <c r="H120" s="67"/>
    </row>
    <row r="121" spans="2:8" ht="15.75">
      <c r="B121" s="67"/>
      <c r="C121" s="67"/>
      <c r="D121" s="67"/>
      <c r="E121" s="67"/>
      <c r="F121" s="67"/>
      <c r="G121" s="67"/>
      <c r="H121" s="67"/>
    </row>
    <row r="122" spans="2:8" ht="15.75">
      <c r="B122" s="67"/>
      <c r="C122" s="67"/>
      <c r="D122" s="67"/>
      <c r="E122" s="67"/>
      <c r="F122" s="67"/>
      <c r="G122" s="67"/>
      <c r="H122" s="67"/>
    </row>
  </sheetData>
  <printOptions/>
  <pageMargins left="0.75" right="0.75" top="1" bottom="1" header="0.492125985" footer="0.492125985"/>
  <pageSetup horizontalDpi="120" verticalDpi="1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7"/>
  <dimension ref="A1:K81"/>
  <sheetViews>
    <sheetView zoomScale="80" zoomScaleNormal="80" workbookViewId="0" topLeftCell="A1">
      <selection activeCell="A1" sqref="A1:J1"/>
    </sheetView>
  </sheetViews>
  <sheetFormatPr defaultColWidth="9.140625" defaultRowHeight="12.75"/>
  <cols>
    <col min="1" max="1" width="5.28125" style="140" customWidth="1"/>
    <col min="2" max="2" width="6.8515625" style="140" customWidth="1"/>
    <col min="3" max="3" width="10.8515625" style="140" customWidth="1"/>
    <col min="4" max="4" width="11.421875" style="140" customWidth="1"/>
    <col min="5" max="5" width="11.57421875" style="140" customWidth="1"/>
    <col min="6" max="6" width="6.421875" style="140" hidden="1" customWidth="1"/>
    <col min="7" max="7" width="10.140625" style="140" customWidth="1"/>
    <col min="8" max="8" width="16.7109375" style="140" customWidth="1"/>
    <col min="9" max="9" width="29.00390625" style="140" customWidth="1"/>
    <col min="10" max="10" width="29.421875" style="140" customWidth="1"/>
    <col min="11" max="11" width="26.28125" style="140" customWidth="1"/>
    <col min="12" max="16384" width="11.421875" style="140" customWidth="1"/>
  </cols>
  <sheetData>
    <row r="1" spans="1:10" ht="27">
      <c r="A1" s="604" t="s">
        <v>357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4" ht="16.5" customHeight="1">
      <c r="A2" s="611" t="s">
        <v>342</v>
      </c>
      <c r="B2" s="611"/>
      <c r="C2" s="611"/>
      <c r="D2" s="611"/>
    </row>
    <row r="3" spans="1:11" ht="14.25" customHeight="1">
      <c r="A3" s="609" t="s">
        <v>358</v>
      </c>
      <c r="B3" s="609"/>
      <c r="C3" s="609"/>
      <c r="D3" s="610" t="s">
        <v>363</v>
      </c>
      <c r="E3" s="610"/>
      <c r="F3" s="610"/>
      <c r="G3" s="610"/>
      <c r="H3" s="610"/>
      <c r="I3" s="610"/>
      <c r="J3" s="160" t="s">
        <v>343</v>
      </c>
      <c r="K3" s="162" t="s">
        <v>344</v>
      </c>
    </row>
    <row r="4" spans="1:11" ht="14.25" customHeight="1">
      <c r="A4" s="144"/>
      <c r="B4" s="144"/>
      <c r="C4" s="144"/>
      <c r="D4" s="142"/>
      <c r="E4" s="142"/>
      <c r="F4" s="142"/>
      <c r="G4" s="142"/>
      <c r="H4" s="142"/>
      <c r="I4" s="142"/>
      <c r="J4" s="578">
        <v>36951</v>
      </c>
      <c r="K4" s="143"/>
    </row>
    <row r="5" spans="1:11" ht="14.25" customHeight="1">
      <c r="A5" s="144"/>
      <c r="B5" s="144"/>
      <c r="C5" s="144"/>
      <c r="D5" s="142"/>
      <c r="E5" s="142"/>
      <c r="F5" s="142"/>
      <c r="G5" s="142"/>
      <c r="H5" s="142"/>
      <c r="I5" s="142"/>
      <c r="J5" s="578"/>
      <c r="K5" s="143"/>
    </row>
    <row r="6" ht="8.25" customHeight="1" thickBot="1">
      <c r="A6" s="141"/>
    </row>
    <row r="7" spans="1:11" ht="12.75">
      <c r="A7" s="605" t="s">
        <v>345</v>
      </c>
      <c r="B7" s="606"/>
      <c r="C7" s="606"/>
      <c r="D7" s="593" t="s">
        <v>349</v>
      </c>
      <c r="E7" s="593"/>
      <c r="F7" s="593"/>
      <c r="G7" s="593"/>
      <c r="H7" s="593"/>
      <c r="I7" s="593" t="s">
        <v>351</v>
      </c>
      <c r="J7" s="593" t="s">
        <v>352</v>
      </c>
      <c r="K7" s="590" t="s">
        <v>7</v>
      </c>
    </row>
    <row r="8" spans="1:11" ht="12.75">
      <c r="A8" s="607"/>
      <c r="B8" s="608"/>
      <c r="C8" s="608"/>
      <c r="D8" s="594"/>
      <c r="E8" s="594"/>
      <c r="F8" s="594"/>
      <c r="G8" s="594"/>
      <c r="H8" s="594"/>
      <c r="I8" s="594"/>
      <c r="J8" s="594"/>
      <c r="K8" s="591"/>
    </row>
    <row r="9" spans="1:11" ht="12.75" customHeight="1">
      <c r="A9" s="574" t="s">
        <v>346</v>
      </c>
      <c r="B9" s="576" t="s">
        <v>347</v>
      </c>
      <c r="C9" s="576" t="s">
        <v>348</v>
      </c>
      <c r="D9" s="595" t="s">
        <v>361</v>
      </c>
      <c r="E9" s="596"/>
      <c r="F9" s="597"/>
      <c r="G9" s="585" t="s">
        <v>359</v>
      </c>
      <c r="H9" s="582" t="s">
        <v>350</v>
      </c>
      <c r="I9" s="579" t="s">
        <v>364</v>
      </c>
      <c r="J9" s="588" t="s">
        <v>353</v>
      </c>
      <c r="K9" s="591"/>
    </row>
    <row r="10" spans="1:11" ht="12.75">
      <c r="A10" s="574"/>
      <c r="B10" s="576"/>
      <c r="C10" s="576"/>
      <c r="D10" s="598"/>
      <c r="E10" s="599"/>
      <c r="F10" s="600"/>
      <c r="G10" s="586"/>
      <c r="H10" s="583"/>
      <c r="I10" s="580"/>
      <c r="J10" s="588"/>
      <c r="K10" s="591"/>
    </row>
    <row r="11" spans="1:11" ht="13.5" thickBot="1">
      <c r="A11" s="575"/>
      <c r="B11" s="577"/>
      <c r="C11" s="577"/>
      <c r="D11" s="601"/>
      <c r="E11" s="602"/>
      <c r="F11" s="603"/>
      <c r="G11" s="587"/>
      <c r="H11" s="584"/>
      <c r="I11" s="581"/>
      <c r="J11" s="589"/>
      <c r="K11" s="592"/>
    </row>
    <row r="12" spans="1:11" ht="13.5" thickBot="1">
      <c r="A12" s="163">
        <v>2</v>
      </c>
      <c r="B12" s="164">
        <v>2</v>
      </c>
      <c r="C12" s="153" t="s">
        <v>365</v>
      </c>
      <c r="D12" s="571">
        <v>6525</v>
      </c>
      <c r="E12" s="572"/>
      <c r="F12" s="573"/>
      <c r="G12" s="166">
        <v>0.05</v>
      </c>
      <c r="H12" s="167">
        <f>D12*G12</f>
        <v>326.25</v>
      </c>
      <c r="I12" s="165">
        <v>12</v>
      </c>
      <c r="J12" s="161"/>
      <c r="K12" s="153"/>
    </row>
    <row r="13" spans="1:11" ht="13.5" thickBot="1">
      <c r="A13" s="163">
        <v>2</v>
      </c>
      <c r="B13" s="164">
        <v>2</v>
      </c>
      <c r="C13" s="153" t="s">
        <v>366</v>
      </c>
      <c r="D13" s="571">
        <v>525</v>
      </c>
      <c r="E13" s="572"/>
      <c r="F13" s="573"/>
      <c r="G13" s="166">
        <v>0.005</v>
      </c>
      <c r="H13" s="167">
        <f aca="true" t="shared" si="0" ref="H13:H71">D13*G13</f>
        <v>2.625</v>
      </c>
      <c r="I13" s="165"/>
      <c r="J13" s="161"/>
      <c r="K13" s="153"/>
    </row>
    <row r="14" spans="1:11" ht="13.5" thickBot="1">
      <c r="A14" s="163">
        <v>2</v>
      </c>
      <c r="B14" s="164">
        <v>2</v>
      </c>
      <c r="C14" s="153" t="s">
        <v>368</v>
      </c>
      <c r="D14" s="571">
        <v>652</v>
      </c>
      <c r="E14" s="572"/>
      <c r="F14" s="573"/>
      <c r="G14" s="166">
        <v>0.0175</v>
      </c>
      <c r="H14" s="167">
        <f t="shared" si="0"/>
        <v>11.410000000000002</v>
      </c>
      <c r="I14" s="165"/>
      <c r="J14" s="161"/>
      <c r="K14" s="153"/>
    </row>
    <row r="15" spans="1:11" ht="13.5" thickBot="1">
      <c r="A15" s="163">
        <v>2</v>
      </c>
      <c r="B15" s="164">
        <v>2</v>
      </c>
      <c r="C15" s="153" t="s">
        <v>367</v>
      </c>
      <c r="D15" s="571">
        <v>250</v>
      </c>
      <c r="E15" s="572"/>
      <c r="F15" s="573"/>
      <c r="G15" s="166">
        <v>0.015</v>
      </c>
      <c r="H15" s="167">
        <f t="shared" si="0"/>
        <v>3.75</v>
      </c>
      <c r="I15" s="165"/>
      <c r="J15" s="161"/>
      <c r="K15" s="153"/>
    </row>
    <row r="16" spans="1:11" ht="13.5" thickBot="1">
      <c r="A16" s="163"/>
      <c r="B16" s="164"/>
      <c r="C16" s="153"/>
      <c r="D16" s="571"/>
      <c r="E16" s="572"/>
      <c r="F16" s="573"/>
      <c r="G16" s="166"/>
      <c r="H16" s="167">
        <f t="shared" si="0"/>
        <v>0</v>
      </c>
      <c r="I16" s="165"/>
      <c r="J16" s="161"/>
      <c r="K16" s="153"/>
    </row>
    <row r="17" spans="1:11" ht="13.5" thickBot="1">
      <c r="A17" s="163"/>
      <c r="B17" s="164"/>
      <c r="C17" s="153"/>
      <c r="D17" s="571"/>
      <c r="E17" s="572"/>
      <c r="F17" s="573"/>
      <c r="G17" s="166"/>
      <c r="H17" s="167">
        <f t="shared" si="0"/>
        <v>0</v>
      </c>
      <c r="I17" s="165"/>
      <c r="J17" s="161"/>
      <c r="K17" s="153"/>
    </row>
    <row r="18" spans="1:11" ht="13.5" thickBot="1">
      <c r="A18" s="163"/>
      <c r="B18" s="164"/>
      <c r="C18" s="153"/>
      <c r="D18" s="571"/>
      <c r="E18" s="572"/>
      <c r="F18" s="573"/>
      <c r="G18" s="166"/>
      <c r="H18" s="167">
        <f t="shared" si="0"/>
        <v>0</v>
      </c>
      <c r="I18" s="165"/>
      <c r="J18" s="161"/>
      <c r="K18" s="153"/>
    </row>
    <row r="19" spans="1:11" ht="13.5" thickBot="1">
      <c r="A19" s="163"/>
      <c r="B19" s="164"/>
      <c r="C19" s="153"/>
      <c r="D19" s="571"/>
      <c r="E19" s="572"/>
      <c r="F19" s="573"/>
      <c r="G19" s="166"/>
      <c r="H19" s="167">
        <f t="shared" si="0"/>
        <v>0</v>
      </c>
      <c r="I19" s="165"/>
      <c r="J19" s="161"/>
      <c r="K19" s="153"/>
    </row>
    <row r="20" spans="1:11" ht="13.5" thickBot="1">
      <c r="A20" s="163"/>
      <c r="B20" s="164"/>
      <c r="C20" s="153"/>
      <c r="D20" s="571"/>
      <c r="E20" s="572"/>
      <c r="F20" s="573"/>
      <c r="G20" s="166"/>
      <c r="H20" s="167">
        <f t="shared" si="0"/>
        <v>0</v>
      </c>
      <c r="I20" s="165"/>
      <c r="J20" s="161"/>
      <c r="K20" s="153"/>
    </row>
    <row r="21" spans="1:11" ht="13.5" thickBot="1">
      <c r="A21" s="163"/>
      <c r="B21" s="164"/>
      <c r="C21" s="153"/>
      <c r="D21" s="571"/>
      <c r="E21" s="572"/>
      <c r="F21" s="573"/>
      <c r="G21" s="166"/>
      <c r="H21" s="167">
        <f t="shared" si="0"/>
        <v>0</v>
      </c>
      <c r="I21" s="165"/>
      <c r="J21" s="161"/>
      <c r="K21" s="153"/>
    </row>
    <row r="22" spans="1:11" ht="13.5" thickBot="1">
      <c r="A22" s="163"/>
      <c r="B22" s="164"/>
      <c r="C22" s="153"/>
      <c r="D22" s="571"/>
      <c r="E22" s="572"/>
      <c r="F22" s="573"/>
      <c r="G22" s="166"/>
      <c r="H22" s="167">
        <f t="shared" si="0"/>
        <v>0</v>
      </c>
      <c r="I22" s="165"/>
      <c r="J22" s="161"/>
      <c r="K22" s="153"/>
    </row>
    <row r="23" spans="1:11" ht="13.5" thickBot="1">
      <c r="A23" s="163"/>
      <c r="B23" s="164"/>
      <c r="C23" s="153"/>
      <c r="D23" s="571"/>
      <c r="E23" s="572"/>
      <c r="F23" s="573"/>
      <c r="G23" s="166"/>
      <c r="H23" s="167">
        <f t="shared" si="0"/>
        <v>0</v>
      </c>
      <c r="I23" s="165"/>
      <c r="J23" s="161"/>
      <c r="K23" s="153"/>
    </row>
    <row r="24" spans="1:11" ht="13.5" thickBot="1">
      <c r="A24" s="163"/>
      <c r="B24" s="164"/>
      <c r="C24" s="153"/>
      <c r="D24" s="571"/>
      <c r="E24" s="572"/>
      <c r="F24" s="573"/>
      <c r="G24" s="166"/>
      <c r="H24" s="167">
        <f t="shared" si="0"/>
        <v>0</v>
      </c>
      <c r="I24" s="165"/>
      <c r="J24" s="161"/>
      <c r="K24" s="153"/>
    </row>
    <row r="25" spans="1:11" ht="13.5" thickBot="1">
      <c r="A25" s="163"/>
      <c r="B25" s="164"/>
      <c r="C25" s="153"/>
      <c r="D25" s="571"/>
      <c r="E25" s="572"/>
      <c r="F25" s="573"/>
      <c r="G25" s="166"/>
      <c r="H25" s="167">
        <f t="shared" si="0"/>
        <v>0</v>
      </c>
      <c r="I25" s="165"/>
      <c r="J25" s="161"/>
      <c r="K25" s="153"/>
    </row>
    <row r="26" spans="1:11" ht="13.5" thickBot="1">
      <c r="A26" s="163"/>
      <c r="B26" s="164"/>
      <c r="C26" s="153"/>
      <c r="D26" s="571"/>
      <c r="E26" s="572"/>
      <c r="F26" s="573"/>
      <c r="G26" s="166"/>
      <c r="H26" s="167">
        <f t="shared" si="0"/>
        <v>0</v>
      </c>
      <c r="I26" s="165"/>
      <c r="J26" s="161"/>
      <c r="K26" s="153"/>
    </row>
    <row r="27" spans="1:11" ht="13.5" thickBot="1">
      <c r="A27" s="163"/>
      <c r="B27" s="164"/>
      <c r="C27" s="153"/>
      <c r="D27" s="571"/>
      <c r="E27" s="572"/>
      <c r="F27" s="573"/>
      <c r="G27" s="166"/>
      <c r="H27" s="167">
        <f t="shared" si="0"/>
        <v>0</v>
      </c>
      <c r="I27" s="165"/>
      <c r="J27" s="161"/>
      <c r="K27" s="153"/>
    </row>
    <row r="28" spans="1:11" ht="13.5" thickBot="1">
      <c r="A28" s="163"/>
      <c r="B28" s="164"/>
      <c r="C28" s="153"/>
      <c r="D28" s="571"/>
      <c r="E28" s="572"/>
      <c r="F28" s="573"/>
      <c r="G28" s="166"/>
      <c r="H28" s="167">
        <f t="shared" si="0"/>
        <v>0</v>
      </c>
      <c r="I28" s="165"/>
      <c r="J28" s="161"/>
      <c r="K28" s="153"/>
    </row>
    <row r="29" spans="1:11" ht="13.5" thickBot="1">
      <c r="A29" s="163"/>
      <c r="B29" s="164"/>
      <c r="C29" s="153"/>
      <c r="D29" s="571"/>
      <c r="E29" s="572"/>
      <c r="F29" s="573"/>
      <c r="G29" s="166"/>
      <c r="H29" s="167">
        <f t="shared" si="0"/>
        <v>0</v>
      </c>
      <c r="I29" s="165"/>
      <c r="J29" s="161"/>
      <c r="K29" s="153"/>
    </row>
    <row r="30" spans="1:11" ht="13.5" thickBot="1">
      <c r="A30" s="163"/>
      <c r="B30" s="164"/>
      <c r="C30" s="153"/>
      <c r="D30" s="571"/>
      <c r="E30" s="572"/>
      <c r="F30" s="573"/>
      <c r="G30" s="166"/>
      <c r="H30" s="167">
        <f t="shared" si="0"/>
        <v>0</v>
      </c>
      <c r="I30" s="165"/>
      <c r="J30" s="161"/>
      <c r="K30" s="153"/>
    </row>
    <row r="31" spans="1:11" ht="13.5" thickBot="1">
      <c r="A31" s="163"/>
      <c r="B31" s="164"/>
      <c r="C31" s="153"/>
      <c r="D31" s="571"/>
      <c r="E31" s="572"/>
      <c r="F31" s="573"/>
      <c r="G31" s="166"/>
      <c r="H31" s="167">
        <f t="shared" si="0"/>
        <v>0</v>
      </c>
      <c r="I31" s="165"/>
      <c r="J31" s="161"/>
      <c r="K31" s="153"/>
    </row>
    <row r="32" spans="1:11" ht="13.5" thickBot="1">
      <c r="A32" s="163"/>
      <c r="B32" s="164"/>
      <c r="C32" s="153"/>
      <c r="D32" s="571"/>
      <c r="E32" s="572"/>
      <c r="F32" s="573"/>
      <c r="G32" s="166"/>
      <c r="H32" s="167">
        <f t="shared" si="0"/>
        <v>0</v>
      </c>
      <c r="I32" s="165"/>
      <c r="J32" s="161"/>
      <c r="K32" s="153"/>
    </row>
    <row r="33" spans="1:11" ht="13.5" thickBot="1">
      <c r="A33" s="163"/>
      <c r="B33" s="164"/>
      <c r="C33" s="153"/>
      <c r="D33" s="571"/>
      <c r="E33" s="572"/>
      <c r="F33" s="573"/>
      <c r="G33" s="166"/>
      <c r="H33" s="167">
        <f t="shared" si="0"/>
        <v>0</v>
      </c>
      <c r="I33" s="165"/>
      <c r="J33" s="161"/>
      <c r="K33" s="153"/>
    </row>
    <row r="34" spans="1:11" ht="13.5" thickBot="1">
      <c r="A34" s="163"/>
      <c r="B34" s="164"/>
      <c r="C34" s="153"/>
      <c r="D34" s="571"/>
      <c r="E34" s="572"/>
      <c r="F34" s="573"/>
      <c r="G34" s="166"/>
      <c r="H34" s="167">
        <f t="shared" si="0"/>
        <v>0</v>
      </c>
      <c r="I34" s="165"/>
      <c r="J34" s="161"/>
      <c r="K34" s="153"/>
    </row>
    <row r="35" spans="1:11" ht="13.5" thickBot="1">
      <c r="A35" s="163"/>
      <c r="B35" s="164"/>
      <c r="C35" s="153"/>
      <c r="D35" s="571"/>
      <c r="E35" s="572"/>
      <c r="F35" s="573"/>
      <c r="G35" s="166"/>
      <c r="H35" s="167">
        <f t="shared" si="0"/>
        <v>0</v>
      </c>
      <c r="I35" s="165"/>
      <c r="J35" s="161"/>
      <c r="K35" s="153"/>
    </row>
    <row r="36" spans="1:11" ht="13.5" thickBot="1">
      <c r="A36" s="163"/>
      <c r="B36" s="164"/>
      <c r="C36" s="153"/>
      <c r="D36" s="571"/>
      <c r="E36" s="572"/>
      <c r="F36" s="573"/>
      <c r="G36" s="166"/>
      <c r="H36" s="167">
        <f t="shared" si="0"/>
        <v>0</v>
      </c>
      <c r="I36" s="165"/>
      <c r="J36" s="161"/>
      <c r="K36" s="153"/>
    </row>
    <row r="37" spans="1:11" ht="13.5" thickBot="1">
      <c r="A37" s="163"/>
      <c r="B37" s="164"/>
      <c r="C37" s="153"/>
      <c r="D37" s="571"/>
      <c r="E37" s="572"/>
      <c r="F37" s="573"/>
      <c r="G37" s="166"/>
      <c r="H37" s="167">
        <f t="shared" si="0"/>
        <v>0</v>
      </c>
      <c r="I37" s="165"/>
      <c r="J37" s="161"/>
      <c r="K37" s="153"/>
    </row>
    <row r="38" spans="1:11" ht="13.5" thickBot="1">
      <c r="A38" s="163"/>
      <c r="B38" s="164"/>
      <c r="C38" s="153"/>
      <c r="D38" s="571"/>
      <c r="E38" s="572"/>
      <c r="F38" s="573"/>
      <c r="G38" s="166"/>
      <c r="H38" s="167">
        <f t="shared" si="0"/>
        <v>0</v>
      </c>
      <c r="I38" s="165"/>
      <c r="J38" s="161"/>
      <c r="K38" s="153"/>
    </row>
    <row r="39" spans="1:11" ht="13.5" thickBot="1">
      <c r="A39" s="163"/>
      <c r="B39" s="164"/>
      <c r="C39" s="153"/>
      <c r="D39" s="571"/>
      <c r="E39" s="572"/>
      <c r="F39" s="573"/>
      <c r="G39" s="166"/>
      <c r="H39" s="167">
        <f t="shared" si="0"/>
        <v>0</v>
      </c>
      <c r="I39" s="165"/>
      <c r="J39" s="161"/>
      <c r="K39" s="153"/>
    </row>
    <row r="40" spans="1:11" ht="13.5" thickBot="1">
      <c r="A40" s="163"/>
      <c r="B40" s="164"/>
      <c r="C40" s="153"/>
      <c r="D40" s="571"/>
      <c r="E40" s="572"/>
      <c r="F40" s="573"/>
      <c r="G40" s="166"/>
      <c r="H40" s="167">
        <f t="shared" si="0"/>
        <v>0</v>
      </c>
      <c r="I40" s="165"/>
      <c r="J40" s="161"/>
      <c r="K40" s="153"/>
    </row>
    <row r="41" spans="1:11" ht="13.5" thickBot="1">
      <c r="A41" s="163"/>
      <c r="B41" s="164"/>
      <c r="C41" s="153"/>
      <c r="D41" s="571"/>
      <c r="E41" s="572"/>
      <c r="F41" s="573"/>
      <c r="G41" s="166"/>
      <c r="H41" s="167">
        <f t="shared" si="0"/>
        <v>0</v>
      </c>
      <c r="I41" s="165"/>
      <c r="J41" s="161"/>
      <c r="K41" s="153"/>
    </row>
    <row r="42" spans="1:11" ht="13.5" thickBot="1">
      <c r="A42" s="163"/>
      <c r="B42" s="164"/>
      <c r="C42" s="153"/>
      <c r="D42" s="571"/>
      <c r="E42" s="572"/>
      <c r="F42" s="573"/>
      <c r="G42" s="166"/>
      <c r="H42" s="167">
        <f t="shared" si="0"/>
        <v>0</v>
      </c>
      <c r="I42" s="165"/>
      <c r="J42" s="161"/>
      <c r="K42" s="153"/>
    </row>
    <row r="43" spans="1:11" ht="13.5" thickBot="1">
      <c r="A43" s="163"/>
      <c r="B43" s="164"/>
      <c r="C43" s="153"/>
      <c r="D43" s="571"/>
      <c r="E43" s="572"/>
      <c r="F43" s="573"/>
      <c r="G43" s="166"/>
      <c r="H43" s="167">
        <f t="shared" si="0"/>
        <v>0</v>
      </c>
      <c r="I43" s="165"/>
      <c r="J43" s="161"/>
      <c r="K43" s="153"/>
    </row>
    <row r="44" spans="1:11" ht="13.5" thickBot="1">
      <c r="A44" s="163"/>
      <c r="B44" s="164"/>
      <c r="C44" s="153"/>
      <c r="D44" s="571"/>
      <c r="E44" s="572"/>
      <c r="F44" s="573"/>
      <c r="G44" s="166"/>
      <c r="H44" s="167">
        <f t="shared" si="0"/>
        <v>0</v>
      </c>
      <c r="I44" s="165"/>
      <c r="J44" s="161"/>
      <c r="K44" s="153"/>
    </row>
    <row r="45" spans="1:11" ht="13.5" thickBot="1">
      <c r="A45" s="163"/>
      <c r="B45" s="164"/>
      <c r="C45" s="153"/>
      <c r="D45" s="571"/>
      <c r="E45" s="572"/>
      <c r="F45" s="573"/>
      <c r="G45" s="166"/>
      <c r="H45" s="167">
        <f t="shared" si="0"/>
        <v>0</v>
      </c>
      <c r="I45" s="165"/>
      <c r="J45" s="161"/>
      <c r="K45" s="153"/>
    </row>
    <row r="46" spans="1:11" ht="13.5" thickBot="1">
      <c r="A46" s="163"/>
      <c r="B46" s="164"/>
      <c r="C46" s="153"/>
      <c r="D46" s="571"/>
      <c r="E46" s="572"/>
      <c r="F46" s="573"/>
      <c r="G46" s="166"/>
      <c r="H46" s="167">
        <f t="shared" si="0"/>
        <v>0</v>
      </c>
      <c r="I46" s="165"/>
      <c r="J46" s="161"/>
      <c r="K46" s="153"/>
    </row>
    <row r="47" spans="1:11" ht="13.5" thickBot="1">
      <c r="A47" s="163"/>
      <c r="B47" s="164"/>
      <c r="C47" s="153"/>
      <c r="D47" s="571"/>
      <c r="E47" s="572"/>
      <c r="F47" s="573"/>
      <c r="G47" s="166"/>
      <c r="H47" s="167">
        <f t="shared" si="0"/>
        <v>0</v>
      </c>
      <c r="I47" s="165"/>
      <c r="J47" s="161"/>
      <c r="K47" s="153"/>
    </row>
    <row r="48" spans="1:11" ht="13.5" thickBot="1">
      <c r="A48" s="163"/>
      <c r="B48" s="164"/>
      <c r="C48" s="153"/>
      <c r="D48" s="571"/>
      <c r="E48" s="572"/>
      <c r="F48" s="573"/>
      <c r="G48" s="166"/>
      <c r="H48" s="167">
        <f t="shared" si="0"/>
        <v>0</v>
      </c>
      <c r="I48" s="165"/>
      <c r="J48" s="161"/>
      <c r="K48" s="153"/>
    </row>
    <row r="49" spans="1:11" ht="13.5" thickBot="1">
      <c r="A49" s="163"/>
      <c r="B49" s="164"/>
      <c r="C49" s="153"/>
      <c r="D49" s="571"/>
      <c r="E49" s="572"/>
      <c r="F49" s="573"/>
      <c r="G49" s="166"/>
      <c r="H49" s="167">
        <f t="shared" si="0"/>
        <v>0</v>
      </c>
      <c r="I49" s="165"/>
      <c r="J49" s="161"/>
      <c r="K49" s="153"/>
    </row>
    <row r="50" spans="1:11" ht="13.5" thickBot="1">
      <c r="A50" s="163"/>
      <c r="B50" s="164"/>
      <c r="C50" s="153"/>
      <c r="D50" s="571"/>
      <c r="E50" s="572"/>
      <c r="F50" s="573"/>
      <c r="G50" s="166"/>
      <c r="H50" s="167">
        <f t="shared" si="0"/>
        <v>0</v>
      </c>
      <c r="I50" s="165"/>
      <c r="J50" s="161"/>
      <c r="K50" s="153"/>
    </row>
    <row r="51" spans="1:11" ht="13.5" thickBot="1">
      <c r="A51" s="163"/>
      <c r="B51" s="164"/>
      <c r="C51" s="153"/>
      <c r="D51" s="571"/>
      <c r="E51" s="572"/>
      <c r="F51" s="573"/>
      <c r="G51" s="166"/>
      <c r="H51" s="167">
        <f t="shared" si="0"/>
        <v>0</v>
      </c>
      <c r="I51" s="165"/>
      <c r="J51" s="161"/>
      <c r="K51" s="153"/>
    </row>
    <row r="52" spans="1:11" ht="13.5" thickBot="1">
      <c r="A52" s="163"/>
      <c r="B52" s="164"/>
      <c r="C52" s="153"/>
      <c r="D52" s="571"/>
      <c r="E52" s="572"/>
      <c r="F52" s="573"/>
      <c r="G52" s="166"/>
      <c r="H52" s="167">
        <f t="shared" si="0"/>
        <v>0</v>
      </c>
      <c r="I52" s="165"/>
      <c r="J52" s="161"/>
      <c r="K52" s="153"/>
    </row>
    <row r="53" spans="1:11" ht="13.5" thickBot="1">
      <c r="A53" s="163"/>
      <c r="B53" s="164"/>
      <c r="C53" s="153"/>
      <c r="D53" s="571"/>
      <c r="E53" s="572"/>
      <c r="F53" s="573"/>
      <c r="G53" s="166"/>
      <c r="H53" s="167">
        <f t="shared" si="0"/>
        <v>0</v>
      </c>
      <c r="I53" s="165"/>
      <c r="J53" s="161"/>
      <c r="K53" s="153"/>
    </row>
    <row r="54" spans="1:11" ht="13.5" thickBot="1">
      <c r="A54" s="163"/>
      <c r="B54" s="164"/>
      <c r="C54" s="153"/>
      <c r="D54" s="571"/>
      <c r="E54" s="572"/>
      <c r="F54" s="573"/>
      <c r="G54" s="166"/>
      <c r="H54" s="167">
        <f t="shared" si="0"/>
        <v>0</v>
      </c>
      <c r="I54" s="165"/>
      <c r="J54" s="161"/>
      <c r="K54" s="153"/>
    </row>
    <row r="55" spans="1:11" ht="13.5" thickBot="1">
      <c r="A55" s="163"/>
      <c r="B55" s="164"/>
      <c r="C55" s="153"/>
      <c r="D55" s="571"/>
      <c r="E55" s="572"/>
      <c r="F55" s="573"/>
      <c r="G55" s="166"/>
      <c r="H55" s="167">
        <f t="shared" si="0"/>
        <v>0</v>
      </c>
      <c r="I55" s="165"/>
      <c r="J55" s="161"/>
      <c r="K55" s="153"/>
    </row>
    <row r="56" spans="1:11" ht="13.5" thickBot="1">
      <c r="A56" s="163"/>
      <c r="B56" s="164"/>
      <c r="C56" s="153"/>
      <c r="D56" s="571"/>
      <c r="E56" s="572"/>
      <c r="F56" s="573"/>
      <c r="G56" s="166"/>
      <c r="H56" s="167">
        <f t="shared" si="0"/>
        <v>0</v>
      </c>
      <c r="I56" s="165"/>
      <c r="J56" s="161"/>
      <c r="K56" s="153"/>
    </row>
    <row r="57" spans="1:11" ht="13.5" thickBot="1">
      <c r="A57" s="163"/>
      <c r="B57" s="164"/>
      <c r="C57" s="153"/>
      <c r="D57" s="571"/>
      <c r="E57" s="572"/>
      <c r="F57" s="573"/>
      <c r="G57" s="166"/>
      <c r="H57" s="167">
        <f t="shared" si="0"/>
        <v>0</v>
      </c>
      <c r="I57" s="165"/>
      <c r="J57" s="161"/>
      <c r="K57" s="153"/>
    </row>
    <row r="58" spans="1:11" ht="13.5" thickBot="1">
      <c r="A58" s="163"/>
      <c r="B58" s="164"/>
      <c r="C58" s="153"/>
      <c r="D58" s="571"/>
      <c r="E58" s="572"/>
      <c r="F58" s="573"/>
      <c r="G58" s="166"/>
      <c r="H58" s="167">
        <f t="shared" si="0"/>
        <v>0</v>
      </c>
      <c r="I58" s="165"/>
      <c r="J58" s="161"/>
      <c r="K58" s="153"/>
    </row>
    <row r="59" spans="1:11" ht="13.5" thickBot="1">
      <c r="A59" s="163"/>
      <c r="B59" s="164"/>
      <c r="C59" s="153"/>
      <c r="D59" s="571"/>
      <c r="E59" s="572"/>
      <c r="F59" s="573"/>
      <c r="G59" s="166"/>
      <c r="H59" s="167">
        <f t="shared" si="0"/>
        <v>0</v>
      </c>
      <c r="I59" s="165"/>
      <c r="J59" s="161"/>
      <c r="K59" s="153"/>
    </row>
    <row r="60" spans="1:11" ht="13.5" thickBot="1">
      <c r="A60" s="163"/>
      <c r="B60" s="164"/>
      <c r="C60" s="153"/>
      <c r="D60" s="571"/>
      <c r="E60" s="572"/>
      <c r="F60" s="573"/>
      <c r="G60" s="166"/>
      <c r="H60" s="167">
        <f t="shared" si="0"/>
        <v>0</v>
      </c>
      <c r="I60" s="165"/>
      <c r="J60" s="161"/>
      <c r="K60" s="153"/>
    </row>
    <row r="61" spans="1:11" ht="13.5" thickBot="1">
      <c r="A61" s="163"/>
      <c r="B61" s="164"/>
      <c r="C61" s="153"/>
      <c r="D61" s="571"/>
      <c r="E61" s="572"/>
      <c r="F61" s="573"/>
      <c r="G61" s="166"/>
      <c r="H61" s="167">
        <f t="shared" si="0"/>
        <v>0</v>
      </c>
      <c r="I61" s="165"/>
      <c r="J61" s="161"/>
      <c r="K61" s="153"/>
    </row>
    <row r="62" spans="1:11" ht="13.5" thickBot="1">
      <c r="A62" s="163"/>
      <c r="B62" s="164"/>
      <c r="C62" s="153"/>
      <c r="D62" s="571"/>
      <c r="E62" s="572"/>
      <c r="F62" s="573"/>
      <c r="G62" s="166"/>
      <c r="H62" s="167">
        <f t="shared" si="0"/>
        <v>0</v>
      </c>
      <c r="I62" s="165"/>
      <c r="J62" s="161"/>
      <c r="K62" s="153"/>
    </row>
    <row r="63" spans="1:11" ht="13.5" thickBot="1">
      <c r="A63" s="163"/>
      <c r="B63" s="164"/>
      <c r="C63" s="153"/>
      <c r="D63" s="571"/>
      <c r="E63" s="572"/>
      <c r="F63" s="573"/>
      <c r="G63" s="166"/>
      <c r="H63" s="167">
        <f t="shared" si="0"/>
        <v>0</v>
      </c>
      <c r="I63" s="165"/>
      <c r="J63" s="161"/>
      <c r="K63" s="153"/>
    </row>
    <row r="64" spans="1:11" ht="13.5" thickBot="1">
      <c r="A64" s="163"/>
      <c r="B64" s="164"/>
      <c r="C64" s="153"/>
      <c r="D64" s="571"/>
      <c r="E64" s="572"/>
      <c r="F64" s="573"/>
      <c r="G64" s="166"/>
      <c r="H64" s="167">
        <f t="shared" si="0"/>
        <v>0</v>
      </c>
      <c r="I64" s="165"/>
      <c r="J64" s="161"/>
      <c r="K64" s="153"/>
    </row>
    <row r="65" spans="1:11" ht="13.5" thickBot="1">
      <c r="A65" s="163"/>
      <c r="B65" s="164"/>
      <c r="C65" s="153"/>
      <c r="D65" s="571"/>
      <c r="E65" s="572"/>
      <c r="F65" s="573"/>
      <c r="G65" s="166"/>
      <c r="H65" s="167">
        <f t="shared" si="0"/>
        <v>0</v>
      </c>
      <c r="I65" s="165"/>
      <c r="J65" s="161"/>
      <c r="K65" s="153"/>
    </row>
    <row r="66" spans="1:11" ht="13.5" thickBot="1">
      <c r="A66" s="163"/>
      <c r="B66" s="164"/>
      <c r="C66" s="153"/>
      <c r="D66" s="571"/>
      <c r="E66" s="572"/>
      <c r="F66" s="573"/>
      <c r="G66" s="166"/>
      <c r="H66" s="167">
        <f t="shared" si="0"/>
        <v>0</v>
      </c>
      <c r="I66" s="165"/>
      <c r="J66" s="161"/>
      <c r="K66" s="153"/>
    </row>
    <row r="67" spans="1:11" ht="13.5" thickBot="1">
      <c r="A67" s="163"/>
      <c r="B67" s="164"/>
      <c r="C67" s="153"/>
      <c r="D67" s="571"/>
      <c r="E67" s="572"/>
      <c r="F67" s="573"/>
      <c r="G67" s="166"/>
      <c r="H67" s="167">
        <f t="shared" si="0"/>
        <v>0</v>
      </c>
      <c r="I67" s="165"/>
      <c r="J67" s="161"/>
      <c r="K67" s="153"/>
    </row>
    <row r="68" spans="1:11" ht="13.5" thickBot="1">
      <c r="A68" s="163"/>
      <c r="B68" s="164"/>
      <c r="C68" s="153"/>
      <c r="D68" s="571"/>
      <c r="E68" s="572"/>
      <c r="F68" s="573"/>
      <c r="G68" s="166"/>
      <c r="H68" s="167">
        <f t="shared" si="0"/>
        <v>0</v>
      </c>
      <c r="I68" s="165"/>
      <c r="J68" s="161"/>
      <c r="K68" s="153"/>
    </row>
    <row r="69" spans="1:11" ht="13.5" thickBot="1">
      <c r="A69" s="163"/>
      <c r="B69" s="164"/>
      <c r="C69" s="153"/>
      <c r="D69" s="571"/>
      <c r="E69" s="572"/>
      <c r="F69" s="573"/>
      <c r="G69" s="166"/>
      <c r="H69" s="167">
        <f t="shared" si="0"/>
        <v>0</v>
      </c>
      <c r="I69" s="165"/>
      <c r="J69" s="161"/>
      <c r="K69" s="153"/>
    </row>
    <row r="70" spans="1:11" ht="13.5" thickBot="1">
      <c r="A70" s="163"/>
      <c r="B70" s="164"/>
      <c r="C70" s="153"/>
      <c r="D70" s="571"/>
      <c r="E70" s="572"/>
      <c r="F70" s="573"/>
      <c r="G70" s="166"/>
      <c r="H70" s="167">
        <f t="shared" si="0"/>
        <v>0</v>
      </c>
      <c r="I70" s="165"/>
      <c r="J70" s="161"/>
      <c r="K70" s="153"/>
    </row>
    <row r="71" spans="1:11" ht="13.5" thickBot="1">
      <c r="A71" s="163"/>
      <c r="B71" s="164"/>
      <c r="C71" s="153"/>
      <c r="D71" s="571"/>
      <c r="E71" s="572"/>
      <c r="F71" s="573"/>
      <c r="G71" s="166"/>
      <c r="H71" s="167">
        <f t="shared" si="0"/>
        <v>0</v>
      </c>
      <c r="I71" s="165"/>
      <c r="J71" s="161"/>
      <c r="K71" s="154"/>
    </row>
    <row r="72" spans="1:11" ht="12.75" customHeight="1">
      <c r="A72" s="630" t="s">
        <v>362</v>
      </c>
      <c r="B72" s="631"/>
      <c r="C72" s="632"/>
      <c r="D72" s="612">
        <f>SUM(D12:D71)</f>
        <v>7952</v>
      </c>
      <c r="E72" s="613"/>
      <c r="F72" s="614"/>
      <c r="G72" s="627"/>
      <c r="H72" s="620">
        <f>SUM(H12:H71)</f>
        <v>344.035</v>
      </c>
      <c r="I72" s="622">
        <f>SUM(I12:I71)</f>
        <v>12</v>
      </c>
      <c r="J72" s="620">
        <f>SUM(H12:I72)</f>
        <v>712.07</v>
      </c>
      <c r="K72" s="624"/>
    </row>
    <row r="73" spans="1:11" ht="13.5" thickBot="1">
      <c r="A73" s="633"/>
      <c r="B73" s="634"/>
      <c r="C73" s="635"/>
      <c r="D73" s="615"/>
      <c r="E73" s="616"/>
      <c r="F73" s="617"/>
      <c r="G73" s="628"/>
      <c r="H73" s="621"/>
      <c r="I73" s="623"/>
      <c r="J73" s="621"/>
      <c r="K73" s="625"/>
    </row>
    <row r="74" spans="1:11" ht="12.75">
      <c r="A74" s="145"/>
      <c r="B74" s="145"/>
      <c r="C74" s="146"/>
      <c r="D74" s="629"/>
      <c r="E74" s="629"/>
      <c r="F74" s="629"/>
      <c r="G74" s="147"/>
      <c r="H74" s="147"/>
      <c r="I74" s="148"/>
      <c r="J74" s="147"/>
      <c r="K74" s="149"/>
    </row>
    <row r="75" spans="1:11" ht="13.5" thickBot="1">
      <c r="A75" s="626" t="s">
        <v>360</v>
      </c>
      <c r="B75" s="626"/>
      <c r="C75" s="626"/>
      <c r="D75" s="626"/>
      <c r="E75" s="626"/>
      <c r="F75" s="626"/>
      <c r="G75" s="147"/>
      <c r="H75" s="147"/>
      <c r="I75" s="148"/>
      <c r="J75" s="147"/>
      <c r="K75" s="149"/>
    </row>
    <row r="76" spans="1:11" ht="13.5" thickBot="1">
      <c r="A76" s="636" t="s">
        <v>53</v>
      </c>
      <c r="B76" s="636"/>
      <c r="C76" s="636"/>
      <c r="D76" s="156" t="s">
        <v>359</v>
      </c>
      <c r="E76" s="637" t="s">
        <v>350</v>
      </c>
      <c r="F76" s="637"/>
      <c r="G76" s="637"/>
      <c r="H76" s="618" t="s">
        <v>355</v>
      </c>
      <c r="I76" s="618"/>
      <c r="J76" s="157" t="s">
        <v>354</v>
      </c>
      <c r="K76" s="158" t="s">
        <v>356</v>
      </c>
    </row>
    <row r="77" spans="1:11" ht="13.5" thickBot="1">
      <c r="A77" s="638"/>
      <c r="B77" s="638"/>
      <c r="C77" s="638"/>
      <c r="D77" s="151"/>
      <c r="E77" s="619"/>
      <c r="F77" s="619"/>
      <c r="G77" s="619"/>
      <c r="H77" s="619"/>
      <c r="I77" s="619"/>
      <c r="J77" s="152"/>
      <c r="K77" s="152"/>
    </row>
    <row r="78" spans="1:11" ht="13.5" thickBot="1">
      <c r="A78" s="638"/>
      <c r="B78" s="638"/>
      <c r="C78" s="638"/>
      <c r="D78" s="151"/>
      <c r="E78" s="619"/>
      <c r="F78" s="619"/>
      <c r="G78" s="619"/>
      <c r="H78" s="619"/>
      <c r="I78" s="619"/>
      <c r="J78" s="152"/>
      <c r="K78" s="152"/>
    </row>
    <row r="79" spans="1:11" ht="13.5" thickBot="1">
      <c r="A79" s="638"/>
      <c r="B79" s="638"/>
      <c r="C79" s="638"/>
      <c r="D79" s="151"/>
      <c r="E79" s="619"/>
      <c r="F79" s="619"/>
      <c r="G79" s="619"/>
      <c r="H79" s="619"/>
      <c r="I79" s="619"/>
      <c r="J79" s="152"/>
      <c r="K79" s="152"/>
    </row>
    <row r="80" spans="1:11" ht="13.5" thickBot="1">
      <c r="A80" s="638"/>
      <c r="B80" s="638"/>
      <c r="C80" s="638"/>
      <c r="D80" s="151"/>
      <c r="E80" s="619"/>
      <c r="F80" s="619"/>
      <c r="G80" s="619"/>
      <c r="H80" s="619"/>
      <c r="I80" s="619"/>
      <c r="J80" s="152"/>
      <c r="K80" s="152"/>
    </row>
    <row r="81" spans="1:11" ht="13.5" thickBot="1">
      <c r="A81" s="639"/>
      <c r="B81" s="639"/>
      <c r="C81" s="639"/>
      <c r="D81" s="159" t="s">
        <v>41</v>
      </c>
      <c r="E81" s="640"/>
      <c r="F81" s="640"/>
      <c r="G81" s="640"/>
      <c r="H81" s="639"/>
      <c r="I81" s="639"/>
      <c r="J81" s="155"/>
      <c r="K81" s="150"/>
    </row>
  </sheetData>
  <mergeCells count="105">
    <mergeCell ref="A80:C80"/>
    <mergeCell ref="E80:G80"/>
    <mergeCell ref="H80:I80"/>
    <mergeCell ref="A81:C81"/>
    <mergeCell ref="E81:G81"/>
    <mergeCell ref="H81:I81"/>
    <mergeCell ref="E78:G78"/>
    <mergeCell ref="H78:I78"/>
    <mergeCell ref="A79:C79"/>
    <mergeCell ref="E79:G79"/>
    <mergeCell ref="H79:I79"/>
    <mergeCell ref="A78:C78"/>
    <mergeCell ref="A76:C76"/>
    <mergeCell ref="E76:G76"/>
    <mergeCell ref="A77:C77"/>
    <mergeCell ref="E77:G77"/>
    <mergeCell ref="J72:J73"/>
    <mergeCell ref="K72:K73"/>
    <mergeCell ref="A75:F75"/>
    <mergeCell ref="G72:G73"/>
    <mergeCell ref="D74:F74"/>
    <mergeCell ref="A72:C73"/>
    <mergeCell ref="H76:I76"/>
    <mergeCell ref="H77:I77"/>
    <mergeCell ref="H72:H73"/>
    <mergeCell ref="I72:I73"/>
    <mergeCell ref="D69:F69"/>
    <mergeCell ref="D70:F70"/>
    <mergeCell ref="D71:F71"/>
    <mergeCell ref="D72:F73"/>
    <mergeCell ref="D65:F65"/>
    <mergeCell ref="D66:F66"/>
    <mergeCell ref="D67:F67"/>
    <mergeCell ref="D68:F68"/>
    <mergeCell ref="D61:F61"/>
    <mergeCell ref="D62:F62"/>
    <mergeCell ref="D63:F63"/>
    <mergeCell ref="D64:F64"/>
    <mergeCell ref="D57:F57"/>
    <mergeCell ref="D58:F58"/>
    <mergeCell ref="D59:F59"/>
    <mergeCell ref="D60:F60"/>
    <mergeCell ref="D53:F53"/>
    <mergeCell ref="D54:F54"/>
    <mergeCell ref="D55:F55"/>
    <mergeCell ref="D56:F56"/>
    <mergeCell ref="D49:F49"/>
    <mergeCell ref="D50:F50"/>
    <mergeCell ref="D51:F51"/>
    <mergeCell ref="D52:F52"/>
    <mergeCell ref="D45:F45"/>
    <mergeCell ref="D46:F46"/>
    <mergeCell ref="D47:F47"/>
    <mergeCell ref="D48:F48"/>
    <mergeCell ref="D41:F41"/>
    <mergeCell ref="D42:F42"/>
    <mergeCell ref="D43:F43"/>
    <mergeCell ref="D44:F44"/>
    <mergeCell ref="D37:F37"/>
    <mergeCell ref="D38:F38"/>
    <mergeCell ref="D39:F39"/>
    <mergeCell ref="D40:F40"/>
    <mergeCell ref="D33:F33"/>
    <mergeCell ref="D34:F34"/>
    <mergeCell ref="D35:F35"/>
    <mergeCell ref="D36:F36"/>
    <mergeCell ref="D29:F29"/>
    <mergeCell ref="D30:F30"/>
    <mergeCell ref="D31:F31"/>
    <mergeCell ref="D32:F32"/>
    <mergeCell ref="D25:F25"/>
    <mergeCell ref="D26:F26"/>
    <mergeCell ref="D27:F27"/>
    <mergeCell ref="D28:F28"/>
    <mergeCell ref="D21:F21"/>
    <mergeCell ref="D22:F22"/>
    <mergeCell ref="D23:F23"/>
    <mergeCell ref="D24:F24"/>
    <mergeCell ref="D17:F17"/>
    <mergeCell ref="D18:F18"/>
    <mergeCell ref="D19:F19"/>
    <mergeCell ref="D20:F20"/>
    <mergeCell ref="A1:J1"/>
    <mergeCell ref="A7:C8"/>
    <mergeCell ref="D7:H8"/>
    <mergeCell ref="A3:C3"/>
    <mergeCell ref="D3:I3"/>
    <mergeCell ref="A2:D2"/>
    <mergeCell ref="D15:F15"/>
    <mergeCell ref="C9:C11"/>
    <mergeCell ref="J9:J11"/>
    <mergeCell ref="K7:K11"/>
    <mergeCell ref="I7:I8"/>
    <mergeCell ref="J7:J8"/>
    <mergeCell ref="D9:F11"/>
    <mergeCell ref="D16:F16"/>
    <mergeCell ref="A9:A11"/>
    <mergeCell ref="B9:B11"/>
    <mergeCell ref="J4:J5"/>
    <mergeCell ref="I9:I11"/>
    <mergeCell ref="H9:H11"/>
    <mergeCell ref="G9:G11"/>
    <mergeCell ref="D12:F12"/>
    <mergeCell ref="D13:F13"/>
    <mergeCell ref="D14:F14"/>
  </mergeCells>
  <printOptions horizontalCentered="1"/>
  <pageMargins left="0.3937007874015748" right="0.25" top="0.3937007874015748" bottom="0.3937007874015748" header="0.11811023622047245" footer="0.11811023622047245"/>
  <pageSetup horizontalDpi="240" verticalDpi="240" orientation="portrait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B7" sqref="B7"/>
    </sheetView>
  </sheetViews>
  <sheetFormatPr defaultColWidth="9.140625" defaultRowHeight="12.75"/>
  <cols>
    <col min="1" max="1" width="11.7109375" style="239" customWidth="1"/>
    <col min="2" max="2" width="48.28125" style="232" customWidth="1"/>
    <col min="3" max="5" width="15.7109375" style="232" customWidth="1"/>
    <col min="6" max="6" width="10.28125" style="232" bestFit="1" customWidth="1"/>
    <col min="7" max="16384" width="9.140625" style="232" customWidth="1"/>
  </cols>
  <sheetData>
    <row r="1" spans="1:5" ht="12.75">
      <c r="A1" s="229"/>
      <c r="B1" s="230"/>
      <c r="C1" s="230"/>
      <c r="D1" s="230"/>
      <c r="E1" s="231"/>
    </row>
    <row r="2" spans="1:5" ht="12.75">
      <c r="A2" s="644"/>
      <c r="B2" s="645"/>
      <c r="C2" s="645"/>
      <c r="D2" s="645"/>
      <c r="E2" s="646"/>
    </row>
    <row r="3" spans="1:5" ht="12.75">
      <c r="A3" s="644" t="s">
        <v>426</v>
      </c>
      <c r="B3" s="645"/>
      <c r="C3" s="645"/>
      <c r="D3" s="645"/>
      <c r="E3" s="646"/>
    </row>
    <row r="4" spans="1:5" ht="12.75">
      <c r="A4" s="233"/>
      <c r="B4" s="234"/>
      <c r="C4" s="234"/>
      <c r="D4" s="234"/>
      <c r="E4" s="235"/>
    </row>
    <row r="5" spans="1:5" ht="12.75">
      <c r="A5" s="647" t="s">
        <v>427</v>
      </c>
      <c r="B5" s="647"/>
      <c r="C5" s="647"/>
      <c r="D5" s="647"/>
      <c r="E5" s="647"/>
    </row>
    <row r="6" spans="1:5" ht="12.75">
      <c r="A6" s="245" t="s">
        <v>164</v>
      </c>
      <c r="B6" s="647" t="s">
        <v>428</v>
      </c>
      <c r="C6" s="647"/>
      <c r="D6" s="245" t="s">
        <v>429</v>
      </c>
      <c r="E6" s="245" t="s">
        <v>430</v>
      </c>
    </row>
    <row r="7" spans="1:5" ht="12.75">
      <c r="A7" s="247" t="s">
        <v>431</v>
      </c>
      <c r="B7" s="248" t="s">
        <v>432</v>
      </c>
      <c r="C7" s="251"/>
      <c r="D7" s="251"/>
      <c r="E7" s="251"/>
    </row>
    <row r="8" spans="1:5" ht="12.75">
      <c r="A8" s="249"/>
      <c r="B8" s="248" t="s">
        <v>433</v>
      </c>
      <c r="C8" s="251"/>
      <c r="D8" s="251"/>
      <c r="E8" s="251"/>
    </row>
    <row r="9" spans="1:5" ht="12.75">
      <c r="A9" s="247"/>
      <c r="B9" s="248" t="s">
        <v>434</v>
      </c>
      <c r="C9" s="252">
        <v>125</v>
      </c>
      <c r="D9" s="251"/>
      <c r="E9" s="251"/>
    </row>
    <row r="10" spans="1:5" ht="12.75">
      <c r="A10" s="247" t="s">
        <v>431</v>
      </c>
      <c r="B10" s="248" t="s">
        <v>432</v>
      </c>
      <c r="C10" s="251"/>
      <c r="D10" s="251"/>
      <c r="E10" s="251"/>
    </row>
    <row r="11" spans="1:5" ht="12.75">
      <c r="A11" s="249"/>
      <c r="B11" s="248" t="s">
        <v>435</v>
      </c>
      <c r="C11" s="251"/>
      <c r="D11" s="251"/>
      <c r="E11" s="251"/>
    </row>
    <row r="12" spans="1:5" ht="12.75">
      <c r="A12" s="247"/>
      <c r="B12" s="248" t="s">
        <v>436</v>
      </c>
      <c r="C12" s="252">
        <v>125</v>
      </c>
      <c r="D12" s="251">
        <f>C9+C12</f>
        <v>250</v>
      </c>
      <c r="E12" s="251"/>
    </row>
    <row r="13" spans="1:5" ht="12.75">
      <c r="A13" s="247" t="s">
        <v>437</v>
      </c>
      <c r="B13" s="248" t="s">
        <v>438</v>
      </c>
      <c r="C13" s="251"/>
      <c r="D13" s="251"/>
      <c r="E13" s="251"/>
    </row>
    <row r="14" spans="1:5" ht="12.75">
      <c r="A14" s="249"/>
      <c r="B14" s="248" t="s">
        <v>439</v>
      </c>
      <c r="C14" s="251"/>
      <c r="D14" s="251"/>
      <c r="E14" s="251"/>
    </row>
    <row r="15" spans="1:5" ht="12.75">
      <c r="A15" s="249"/>
      <c r="B15" s="248" t="s">
        <v>440</v>
      </c>
      <c r="C15" s="251"/>
      <c r="D15" s="252">
        <v>150</v>
      </c>
      <c r="E15" s="251"/>
    </row>
    <row r="16" spans="1:5" ht="12.75">
      <c r="A16" s="247" t="s">
        <v>441</v>
      </c>
      <c r="B16" s="248" t="s">
        <v>442</v>
      </c>
      <c r="C16" s="251"/>
      <c r="D16" s="251"/>
      <c r="E16" s="251"/>
    </row>
    <row r="17" spans="1:5" ht="12.75">
      <c r="A17" s="249"/>
      <c r="B17" s="248" t="s">
        <v>443</v>
      </c>
      <c r="C17" s="251"/>
      <c r="D17" s="251"/>
      <c r="E17" s="251"/>
    </row>
    <row r="18" spans="1:5" ht="12.75">
      <c r="A18" s="249"/>
      <c r="B18" s="248" t="s">
        <v>444</v>
      </c>
      <c r="C18" s="251"/>
      <c r="D18" s="251"/>
      <c r="E18" s="251"/>
    </row>
    <row r="19" spans="1:5" ht="12.75">
      <c r="A19" s="249"/>
      <c r="B19" s="248" t="s">
        <v>445</v>
      </c>
      <c r="C19" s="252">
        <v>1000</v>
      </c>
      <c r="D19" s="251"/>
      <c r="E19" s="251"/>
    </row>
    <row r="20" spans="1:5" ht="12.75">
      <c r="A20" s="249"/>
      <c r="B20" s="248" t="s">
        <v>446</v>
      </c>
      <c r="C20" s="252">
        <v>1500</v>
      </c>
      <c r="D20" s="251"/>
      <c r="E20" s="251">
        <f>C19+C20</f>
        <v>2500</v>
      </c>
    </row>
    <row r="21" spans="1:5" ht="12.75">
      <c r="A21" s="247" t="s">
        <v>441</v>
      </c>
      <c r="B21" s="248" t="s">
        <v>447</v>
      </c>
      <c r="C21" s="251"/>
      <c r="D21" s="251"/>
      <c r="E21" s="251"/>
    </row>
    <row r="22" spans="1:5" ht="12.75">
      <c r="A22" s="249"/>
      <c r="B22" s="248" t="s">
        <v>448</v>
      </c>
      <c r="C22" s="251"/>
      <c r="D22" s="251"/>
      <c r="E22" s="251"/>
    </row>
    <row r="23" spans="1:5" ht="12.75">
      <c r="A23" s="249"/>
      <c r="B23" s="248" t="s">
        <v>449</v>
      </c>
      <c r="C23" s="251"/>
      <c r="D23" s="252">
        <v>5000</v>
      </c>
      <c r="E23" s="251"/>
    </row>
    <row r="24" spans="1:5" ht="12.75">
      <c r="A24" s="249"/>
      <c r="B24" s="250" t="s">
        <v>450</v>
      </c>
      <c r="C24" s="251"/>
      <c r="D24" s="251">
        <f>SUM(D7:D23)</f>
        <v>5400</v>
      </c>
      <c r="E24" s="251">
        <f>SUM(E7:E23)</f>
        <v>2500</v>
      </c>
    </row>
    <row r="25" spans="1:5" ht="12.75">
      <c r="A25" s="249"/>
      <c r="B25" s="250" t="s">
        <v>451</v>
      </c>
      <c r="C25" s="251"/>
      <c r="D25" s="251"/>
      <c r="E25" s="251"/>
    </row>
    <row r="26" spans="1:5" ht="12.75">
      <c r="A26" s="249"/>
      <c r="B26" s="248" t="s">
        <v>452</v>
      </c>
      <c r="C26" s="251"/>
      <c r="D26" s="251"/>
      <c r="E26" s="252">
        <v>25000</v>
      </c>
    </row>
    <row r="27" spans="1:5" ht="12.75">
      <c r="A27" s="249"/>
      <c r="B27" s="248" t="s">
        <v>453</v>
      </c>
      <c r="C27" s="251"/>
      <c r="D27" s="251"/>
      <c r="E27" s="251"/>
    </row>
    <row r="28" spans="1:5" ht="12.75">
      <c r="A28" s="249"/>
      <c r="B28" s="248" t="s">
        <v>454</v>
      </c>
      <c r="C28" s="251"/>
      <c r="D28" s="252">
        <v>250</v>
      </c>
      <c r="E28" s="251"/>
    </row>
    <row r="29" spans="1:5" ht="12.75">
      <c r="A29" s="249"/>
      <c r="B29" s="248" t="s">
        <v>455</v>
      </c>
      <c r="C29" s="251"/>
      <c r="D29" s="252">
        <v>150</v>
      </c>
      <c r="E29" s="251"/>
    </row>
    <row r="30" spans="1:5" ht="12.75">
      <c r="A30" s="249"/>
      <c r="B30" s="248" t="s">
        <v>456</v>
      </c>
      <c r="C30" s="251"/>
      <c r="D30" s="252">
        <v>5000</v>
      </c>
      <c r="E30" s="251">
        <f>D28+D29+D30</f>
        <v>5400</v>
      </c>
    </row>
    <row r="31" spans="1:5" ht="12.75">
      <c r="A31" s="249"/>
      <c r="B31" s="248" t="s">
        <v>457</v>
      </c>
      <c r="C31" s="251"/>
      <c r="D31" s="251"/>
      <c r="E31" s="251"/>
    </row>
    <row r="32" spans="1:5" ht="12.75">
      <c r="A32" s="249"/>
      <c r="B32" s="248" t="s">
        <v>458</v>
      </c>
      <c r="C32" s="251"/>
      <c r="D32" s="251"/>
      <c r="E32" s="252">
        <v>-2500</v>
      </c>
    </row>
    <row r="33" spans="1:5" ht="12.75">
      <c r="A33" s="249"/>
      <c r="B33" s="248" t="s">
        <v>459</v>
      </c>
      <c r="C33" s="251"/>
      <c r="D33" s="251"/>
      <c r="E33" s="251">
        <f>E26+E30+E32</f>
        <v>27900</v>
      </c>
    </row>
    <row r="34" spans="1:5" ht="12.75">
      <c r="A34" s="249"/>
      <c r="B34" s="248" t="s">
        <v>460</v>
      </c>
      <c r="C34" s="251"/>
      <c r="D34" s="251"/>
      <c r="E34" s="251"/>
    </row>
    <row r="35" spans="1:5" ht="12.75">
      <c r="A35" s="249"/>
      <c r="B35" s="248" t="s">
        <v>461</v>
      </c>
      <c r="C35" s="251"/>
      <c r="D35" s="251"/>
      <c r="E35" s="252">
        <v>-8370</v>
      </c>
    </row>
    <row r="36" spans="1:5" ht="12.75">
      <c r="A36" s="249"/>
      <c r="B36" s="248" t="s">
        <v>462</v>
      </c>
      <c r="C36" s="251"/>
      <c r="D36" s="251"/>
      <c r="E36" s="251">
        <f>E33+(E35)</f>
        <v>19530</v>
      </c>
    </row>
    <row r="37" spans="1:5" ht="12.75">
      <c r="A37" s="238"/>
      <c r="C37" s="251"/>
      <c r="D37" s="251"/>
      <c r="E37" s="251"/>
    </row>
    <row r="38" spans="1:5" ht="12.75">
      <c r="A38" s="238"/>
      <c r="B38" s="236" t="s">
        <v>463</v>
      </c>
      <c r="C38" s="237"/>
      <c r="D38" s="237"/>
      <c r="E38" s="237"/>
    </row>
    <row r="39" spans="1:5" ht="12.75">
      <c r="A39" s="238"/>
      <c r="B39" s="238" t="s">
        <v>464</v>
      </c>
      <c r="C39" s="237"/>
      <c r="D39" s="237"/>
      <c r="E39" s="237"/>
    </row>
    <row r="40" spans="1:5" ht="12.75">
      <c r="A40" s="238"/>
      <c r="B40" s="236"/>
      <c r="C40" s="237"/>
      <c r="D40" s="237"/>
      <c r="E40" s="237"/>
    </row>
    <row r="41" spans="1:5" ht="12.75">
      <c r="A41" s="238"/>
      <c r="B41" s="238" t="s">
        <v>465</v>
      </c>
      <c r="C41" s="237"/>
      <c r="D41" s="237"/>
      <c r="E41" s="237"/>
    </row>
    <row r="42" spans="1:5" ht="12.75">
      <c r="A42" s="238"/>
      <c r="B42" s="238" t="s">
        <v>466</v>
      </c>
      <c r="C42" s="237"/>
      <c r="D42" s="237"/>
      <c r="E42" s="237"/>
    </row>
    <row r="43" spans="1:5" ht="12.75">
      <c r="A43" s="238"/>
      <c r="B43" s="238"/>
      <c r="C43" s="237"/>
      <c r="D43" s="237"/>
      <c r="E43" s="237"/>
    </row>
    <row r="44" spans="1:5" ht="12.75">
      <c r="A44" s="238"/>
      <c r="B44" s="238" t="s">
        <v>467</v>
      </c>
      <c r="C44" s="237"/>
      <c r="D44" s="237"/>
      <c r="E44" s="237"/>
    </row>
    <row r="45" spans="1:5" ht="12.75">
      <c r="A45" s="238"/>
      <c r="B45" s="238" t="s">
        <v>468</v>
      </c>
      <c r="C45" s="237"/>
      <c r="D45" s="237"/>
      <c r="E45" s="237"/>
    </row>
    <row r="46" spans="1:5" ht="12.75">
      <c r="A46" s="238"/>
      <c r="B46" s="236"/>
      <c r="C46" s="237"/>
      <c r="D46" s="237"/>
      <c r="E46" s="237"/>
    </row>
    <row r="47" spans="1:5" ht="12.75">
      <c r="A47" s="238"/>
      <c r="C47" s="237"/>
      <c r="D47" s="237"/>
      <c r="E47" s="237"/>
    </row>
    <row r="48" spans="1:5" ht="12.75">
      <c r="A48" s="238"/>
      <c r="B48" s="236"/>
      <c r="C48" s="237"/>
      <c r="D48" s="237"/>
      <c r="E48" s="237"/>
    </row>
    <row r="49" spans="1:5" ht="12.75">
      <c r="A49" s="238"/>
      <c r="B49" s="236"/>
      <c r="C49" s="237"/>
      <c r="D49" s="237"/>
      <c r="E49" s="237"/>
    </row>
    <row r="50" spans="1:5" ht="12.75">
      <c r="A50" s="238"/>
      <c r="B50" s="236"/>
      <c r="C50" s="237"/>
      <c r="D50" s="237"/>
      <c r="E50" s="237"/>
    </row>
    <row r="51" spans="1:5" ht="12.75">
      <c r="A51" s="238"/>
      <c r="B51" s="236"/>
      <c r="C51" s="237"/>
      <c r="D51" s="237"/>
      <c r="E51" s="237"/>
    </row>
    <row r="52" spans="1:5" ht="12.75">
      <c r="A52" s="238"/>
      <c r="B52" s="236"/>
      <c r="C52" s="237"/>
      <c r="D52" s="237"/>
      <c r="E52" s="237"/>
    </row>
    <row r="53" spans="1:5" ht="12.75">
      <c r="A53" s="238"/>
      <c r="B53" s="236"/>
      <c r="C53" s="237"/>
      <c r="D53" s="237"/>
      <c r="E53" s="237"/>
    </row>
    <row r="54" spans="1:5" ht="12.75">
      <c r="A54" s="238"/>
      <c r="B54" s="236"/>
      <c r="C54" s="237"/>
      <c r="D54" s="237"/>
      <c r="E54" s="237"/>
    </row>
    <row r="55" spans="1:5" ht="12.75">
      <c r="A55" s="238"/>
      <c r="B55" s="236"/>
      <c r="C55" s="237"/>
      <c r="D55" s="237"/>
      <c r="E55" s="237"/>
    </row>
    <row r="56" spans="1:5" ht="12.75">
      <c r="A56" s="238"/>
      <c r="B56" s="236"/>
      <c r="C56" s="237"/>
      <c r="D56" s="237"/>
      <c r="E56" s="237"/>
    </row>
    <row r="57" spans="1:5" ht="12.75">
      <c r="A57" s="238"/>
      <c r="B57" s="236"/>
      <c r="C57" s="237"/>
      <c r="D57" s="237"/>
      <c r="E57" s="237"/>
    </row>
    <row r="58" spans="1:5" ht="12.75">
      <c r="A58" s="238"/>
      <c r="B58" s="236"/>
      <c r="C58" s="237"/>
      <c r="D58" s="237"/>
      <c r="E58" s="237"/>
    </row>
    <row r="59" spans="1:5" ht="12.75">
      <c r="A59" s="238"/>
      <c r="B59" s="236"/>
      <c r="C59" s="237"/>
      <c r="D59" s="237"/>
      <c r="E59" s="237"/>
    </row>
    <row r="60" spans="1:5" ht="12.75">
      <c r="A60" s="641" t="s">
        <v>469</v>
      </c>
      <c r="B60" s="642"/>
      <c r="C60" s="642"/>
      <c r="D60" s="642"/>
      <c r="E60" s="643"/>
    </row>
  </sheetData>
  <mergeCells count="5">
    <mergeCell ref="A60:E60"/>
    <mergeCell ref="A2:E2"/>
    <mergeCell ref="A3:E3"/>
    <mergeCell ref="A5:E5"/>
    <mergeCell ref="B6:C6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B12" sqref="B12"/>
    </sheetView>
  </sheetViews>
  <sheetFormatPr defaultColWidth="9.140625" defaultRowHeight="12.75"/>
  <cols>
    <col min="1" max="1" width="11.7109375" style="232" customWidth="1"/>
    <col min="2" max="2" width="31.00390625" style="232" customWidth="1"/>
    <col min="3" max="3" width="10.57421875" style="239" bestFit="1" customWidth="1"/>
    <col min="4" max="4" width="12.7109375" style="232" customWidth="1"/>
    <col min="5" max="5" width="10.7109375" style="232" customWidth="1"/>
    <col min="6" max="7" width="12.7109375" style="232" customWidth="1"/>
    <col min="8" max="8" width="13.140625" style="232" bestFit="1" customWidth="1"/>
    <col min="9" max="9" width="12.7109375" style="232" customWidth="1"/>
    <col min="10" max="16384" width="9.140625" style="232" customWidth="1"/>
  </cols>
  <sheetData>
    <row r="2" spans="1:9" ht="12.75">
      <c r="A2" s="651"/>
      <c r="B2" s="651"/>
      <c r="C2" s="651"/>
      <c r="D2" s="651"/>
      <c r="E2" s="651"/>
      <c r="F2" s="651"/>
      <c r="G2" s="651"/>
      <c r="H2" s="651"/>
      <c r="I2" s="651"/>
    </row>
    <row r="3" spans="1:9" ht="12.75">
      <c r="A3" s="652" t="s">
        <v>470</v>
      </c>
      <c r="B3" s="652"/>
      <c r="C3" s="652"/>
      <c r="D3" s="652"/>
      <c r="E3" s="652"/>
      <c r="F3" s="652"/>
      <c r="G3" s="652"/>
      <c r="H3" s="652"/>
      <c r="I3" s="652"/>
    </row>
    <row r="5" spans="1:9" ht="12.75">
      <c r="A5" s="653" t="s">
        <v>471</v>
      </c>
      <c r="B5" s="653"/>
      <c r="C5" s="653"/>
      <c r="D5" s="653"/>
      <c r="E5" s="653"/>
      <c r="F5" s="653"/>
      <c r="G5" s="653"/>
      <c r="H5" s="653"/>
      <c r="I5" s="653"/>
    </row>
    <row r="6" spans="1:9" ht="12.75">
      <c r="A6" s="654" t="s">
        <v>472</v>
      </c>
      <c r="B6" s="657" t="s">
        <v>428</v>
      </c>
      <c r="C6" s="648" t="s">
        <v>473</v>
      </c>
      <c r="D6" s="648"/>
      <c r="E6" s="648"/>
      <c r="F6" s="648" t="s">
        <v>474</v>
      </c>
      <c r="G6" s="648"/>
      <c r="H6" s="648"/>
      <c r="I6" s="648"/>
    </row>
    <row r="7" spans="1:9" ht="33.75" customHeight="1">
      <c r="A7" s="655"/>
      <c r="B7" s="658"/>
      <c r="C7" s="654" t="s">
        <v>475</v>
      </c>
      <c r="D7" s="654" t="s">
        <v>476</v>
      </c>
      <c r="E7" s="654" t="s">
        <v>477</v>
      </c>
      <c r="F7" s="648" t="s">
        <v>165</v>
      </c>
      <c r="G7" s="648" t="s">
        <v>166</v>
      </c>
      <c r="H7" s="649" t="s">
        <v>478</v>
      </c>
      <c r="I7" s="650"/>
    </row>
    <row r="8" spans="1:9" s="241" customFormat="1" ht="12.75">
      <c r="A8" s="656"/>
      <c r="B8" s="659"/>
      <c r="C8" s="656"/>
      <c r="D8" s="656"/>
      <c r="E8" s="656"/>
      <c r="F8" s="648"/>
      <c r="G8" s="648"/>
      <c r="H8" s="254" t="s">
        <v>479</v>
      </c>
      <c r="I8" s="254" t="s">
        <v>480</v>
      </c>
    </row>
    <row r="9" spans="1:9" s="243" customFormat="1" ht="12.75">
      <c r="A9" s="240" t="s">
        <v>481</v>
      </c>
      <c r="B9" s="240" t="s">
        <v>482</v>
      </c>
      <c r="C9" s="240" t="s">
        <v>483</v>
      </c>
      <c r="D9" s="240" t="s">
        <v>484</v>
      </c>
      <c r="E9" s="240" t="s">
        <v>485</v>
      </c>
      <c r="F9" s="242" t="s">
        <v>486</v>
      </c>
      <c r="G9" s="242" t="s">
        <v>487</v>
      </c>
      <c r="H9" s="242" t="s">
        <v>488</v>
      </c>
      <c r="I9" s="242" t="s">
        <v>489</v>
      </c>
    </row>
    <row r="10" spans="1:9" ht="12.75">
      <c r="A10" s="236" t="s">
        <v>490</v>
      </c>
      <c r="B10" s="236" t="s">
        <v>491</v>
      </c>
      <c r="C10" s="238"/>
      <c r="D10" s="236"/>
      <c r="E10" s="236"/>
      <c r="F10" s="251"/>
      <c r="G10" s="251"/>
      <c r="H10" s="252">
        <v>40000</v>
      </c>
      <c r="I10" s="253" t="s">
        <v>492</v>
      </c>
    </row>
    <row r="11" spans="1:9" ht="12.75">
      <c r="A11" s="236" t="s">
        <v>493</v>
      </c>
      <c r="B11" s="236" t="s">
        <v>494</v>
      </c>
      <c r="C11" s="238"/>
      <c r="D11" s="236"/>
      <c r="E11" s="236"/>
      <c r="F11" s="252">
        <v>8370</v>
      </c>
      <c r="G11" s="251"/>
      <c r="H11" s="251">
        <f>H10-F11</f>
        <v>31630</v>
      </c>
      <c r="I11" s="253" t="s">
        <v>492</v>
      </c>
    </row>
    <row r="12" spans="1:9" ht="12.75">
      <c r="A12" s="236"/>
      <c r="B12" s="236"/>
      <c r="C12" s="238"/>
      <c r="D12" s="236"/>
      <c r="E12" s="236"/>
      <c r="F12" s="246"/>
      <c r="G12" s="246"/>
      <c r="H12" s="246"/>
      <c r="I12" s="244"/>
    </row>
    <row r="13" spans="1:9" ht="12.75">
      <c r="A13" s="236"/>
      <c r="B13" s="236"/>
      <c r="C13" s="238"/>
      <c r="D13" s="236"/>
      <c r="E13" s="236"/>
      <c r="F13" s="246"/>
      <c r="G13" s="246"/>
      <c r="H13" s="246"/>
      <c r="I13" s="244"/>
    </row>
    <row r="14" spans="1:9" ht="12.75">
      <c r="A14" s="236"/>
      <c r="B14" s="236"/>
      <c r="C14" s="238"/>
      <c r="D14" s="236"/>
      <c r="E14" s="236"/>
      <c r="F14" s="246"/>
      <c r="G14" s="246"/>
      <c r="H14" s="246"/>
      <c r="I14" s="244"/>
    </row>
    <row r="15" spans="1:9" ht="12.75">
      <c r="A15" s="236"/>
      <c r="B15" s="236"/>
      <c r="C15" s="238"/>
      <c r="D15" s="236"/>
      <c r="E15" s="236"/>
      <c r="F15" s="246"/>
      <c r="G15" s="246"/>
      <c r="H15" s="246"/>
      <c r="I15" s="244"/>
    </row>
    <row r="16" spans="1:9" ht="12.75">
      <c r="A16" s="236"/>
      <c r="B16" s="236"/>
      <c r="C16" s="238"/>
      <c r="D16" s="236"/>
      <c r="E16" s="236"/>
      <c r="F16" s="246"/>
      <c r="G16" s="246"/>
      <c r="H16" s="246"/>
      <c r="I16" s="244"/>
    </row>
    <row r="17" spans="1:9" ht="12.75">
      <c r="A17" s="236"/>
      <c r="B17" s="236"/>
      <c r="C17" s="238"/>
      <c r="D17" s="236"/>
      <c r="E17" s="236"/>
      <c r="F17" s="237"/>
      <c r="G17" s="237"/>
      <c r="H17" s="237"/>
      <c r="I17" s="244"/>
    </row>
    <row r="18" spans="1:9" ht="12.75">
      <c r="A18" s="236"/>
      <c r="B18" s="236"/>
      <c r="C18" s="238"/>
      <c r="D18" s="236"/>
      <c r="E18" s="236"/>
      <c r="F18" s="237"/>
      <c r="G18" s="237"/>
      <c r="H18" s="237"/>
      <c r="I18" s="244"/>
    </row>
    <row r="19" spans="1:9" ht="12.75">
      <c r="A19" s="236"/>
      <c r="B19" s="236"/>
      <c r="C19" s="238"/>
      <c r="D19" s="236"/>
      <c r="E19" s="236"/>
      <c r="F19" s="237"/>
      <c r="G19" s="237"/>
      <c r="H19" s="237"/>
      <c r="I19" s="244"/>
    </row>
    <row r="20" spans="1:9" ht="12.75">
      <c r="A20" s="236"/>
      <c r="B20" s="236"/>
      <c r="C20" s="238"/>
      <c r="D20" s="236"/>
      <c r="E20" s="236"/>
      <c r="F20" s="237"/>
      <c r="G20" s="237"/>
      <c r="H20" s="237"/>
      <c r="I20" s="244"/>
    </row>
    <row r="21" spans="1:9" ht="12.75">
      <c r="A21" s="236"/>
      <c r="B21" s="236"/>
      <c r="C21" s="238"/>
      <c r="D21" s="236"/>
      <c r="E21" s="236"/>
      <c r="F21" s="237"/>
      <c r="G21" s="237"/>
      <c r="H21" s="237"/>
      <c r="I21" s="244"/>
    </row>
    <row r="22" spans="1:9" ht="12.75">
      <c r="A22" s="236"/>
      <c r="B22" s="236"/>
      <c r="C22" s="238"/>
      <c r="D22" s="236"/>
      <c r="E22" s="236"/>
      <c r="F22" s="237"/>
      <c r="G22" s="237"/>
      <c r="H22" s="237"/>
      <c r="I22" s="244"/>
    </row>
    <row r="23" spans="1:9" ht="12.75">
      <c r="A23" s="236"/>
      <c r="B23" s="236"/>
      <c r="C23" s="238"/>
      <c r="D23" s="236"/>
      <c r="E23" s="236"/>
      <c r="F23" s="237"/>
      <c r="G23" s="237"/>
      <c r="H23" s="237"/>
      <c r="I23" s="244"/>
    </row>
    <row r="24" spans="1:9" ht="12.75">
      <c r="A24" s="236"/>
      <c r="B24" s="236"/>
      <c r="C24" s="238"/>
      <c r="D24" s="236"/>
      <c r="E24" s="236"/>
      <c r="F24" s="237"/>
      <c r="G24" s="237"/>
      <c r="H24" s="237"/>
      <c r="I24" s="244"/>
    </row>
    <row r="25" spans="1:9" ht="12.75">
      <c r="A25" s="236"/>
      <c r="B25" s="236"/>
      <c r="C25" s="238"/>
      <c r="D25" s="236"/>
      <c r="E25" s="236"/>
      <c r="F25" s="237"/>
      <c r="G25" s="237"/>
      <c r="H25" s="237"/>
      <c r="I25" s="244"/>
    </row>
    <row r="26" spans="1:9" ht="12.75">
      <c r="A26" s="236"/>
      <c r="B26" s="236"/>
      <c r="C26" s="238"/>
      <c r="D26" s="236"/>
      <c r="E26" s="236"/>
      <c r="F26" s="237"/>
      <c r="G26" s="237"/>
      <c r="H26" s="237"/>
      <c r="I26" s="244"/>
    </row>
    <row r="27" spans="1:9" ht="12.75">
      <c r="A27" s="236"/>
      <c r="B27" s="236"/>
      <c r="C27" s="238"/>
      <c r="D27" s="236"/>
      <c r="E27" s="236"/>
      <c r="F27" s="237"/>
      <c r="G27" s="237"/>
      <c r="H27" s="237"/>
      <c r="I27" s="244"/>
    </row>
    <row r="28" spans="1:9" ht="12.75">
      <c r="A28" s="236"/>
      <c r="B28" s="236"/>
      <c r="C28" s="238"/>
      <c r="D28" s="236"/>
      <c r="E28" s="236"/>
      <c r="F28" s="237"/>
      <c r="G28" s="237"/>
      <c r="H28" s="237"/>
      <c r="I28" s="244"/>
    </row>
    <row r="29" spans="1:9" ht="12.75">
      <c r="A29" s="236"/>
      <c r="B29" s="236"/>
      <c r="C29" s="238"/>
      <c r="D29" s="236"/>
      <c r="E29" s="236"/>
      <c r="F29" s="237"/>
      <c r="G29" s="237"/>
      <c r="H29" s="237"/>
      <c r="I29" s="244"/>
    </row>
    <row r="30" spans="1:9" ht="12.75">
      <c r="A30" s="236"/>
      <c r="B30" s="236"/>
      <c r="C30" s="238"/>
      <c r="D30" s="236"/>
      <c r="E30" s="236"/>
      <c r="F30" s="237"/>
      <c r="G30" s="237"/>
      <c r="H30" s="237"/>
      <c r="I30" s="244"/>
    </row>
    <row r="31" spans="1:9" ht="12.75">
      <c r="A31" s="236"/>
      <c r="B31" s="236"/>
      <c r="C31" s="238"/>
      <c r="D31" s="236"/>
      <c r="E31" s="236"/>
      <c r="F31" s="237"/>
      <c r="G31" s="237"/>
      <c r="H31" s="237"/>
      <c r="I31" s="244"/>
    </row>
    <row r="32" spans="1:9" ht="12.75">
      <c r="A32" s="236"/>
      <c r="B32" s="236"/>
      <c r="C32" s="238"/>
      <c r="D32" s="236"/>
      <c r="E32" s="236"/>
      <c r="F32" s="237"/>
      <c r="G32" s="237"/>
      <c r="H32" s="237"/>
      <c r="I32" s="244"/>
    </row>
    <row r="33" spans="1:9" ht="12.75">
      <c r="A33" s="236"/>
      <c r="B33" s="236"/>
      <c r="C33" s="238"/>
      <c r="D33" s="236"/>
      <c r="E33" s="236"/>
      <c r="F33" s="237"/>
      <c r="G33" s="237"/>
      <c r="H33" s="237"/>
      <c r="I33" s="244"/>
    </row>
    <row r="34" spans="1:9" ht="12.75">
      <c r="A34" s="236"/>
      <c r="B34" s="236"/>
      <c r="C34" s="238"/>
      <c r="D34" s="236"/>
      <c r="E34" s="236"/>
      <c r="F34" s="237"/>
      <c r="G34" s="237"/>
      <c r="H34" s="237"/>
      <c r="I34" s="244"/>
    </row>
    <row r="35" spans="1:9" ht="12.75">
      <c r="A35" s="236"/>
      <c r="B35" s="236"/>
      <c r="C35" s="238"/>
      <c r="D35" s="236"/>
      <c r="E35" s="236"/>
      <c r="F35" s="237"/>
      <c r="G35" s="237"/>
      <c r="H35" s="237"/>
      <c r="I35" s="244"/>
    </row>
    <row r="36" spans="1:9" ht="12.75">
      <c r="A36" s="236"/>
      <c r="B36" s="236"/>
      <c r="C36" s="238"/>
      <c r="D36" s="236"/>
      <c r="E36" s="236"/>
      <c r="F36" s="237"/>
      <c r="G36" s="237"/>
      <c r="H36" s="237"/>
      <c r="I36" s="244"/>
    </row>
    <row r="37" spans="1:9" ht="12.75">
      <c r="A37" s="641" t="s">
        <v>469</v>
      </c>
      <c r="B37" s="642"/>
      <c r="C37" s="642"/>
      <c r="D37" s="642"/>
      <c r="E37" s="642"/>
      <c r="F37" s="642"/>
      <c r="G37" s="642"/>
      <c r="H37" s="642"/>
      <c r="I37" s="643"/>
    </row>
  </sheetData>
  <mergeCells count="14">
    <mergeCell ref="A2:I2"/>
    <mergeCell ref="A3:I3"/>
    <mergeCell ref="A5:I5"/>
    <mergeCell ref="A6:A8"/>
    <mergeCell ref="B6:B8"/>
    <mergeCell ref="C6:E6"/>
    <mergeCell ref="F6:I6"/>
    <mergeCell ref="C7:C8"/>
    <mergeCell ref="D7:D8"/>
    <mergeCell ref="E7:E8"/>
    <mergeCell ref="F7:F8"/>
    <mergeCell ref="G7:G8"/>
    <mergeCell ref="H7:I7"/>
    <mergeCell ref="A37:I37"/>
  </mergeCell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6"/>
  <dimension ref="A1:L95"/>
  <sheetViews>
    <sheetView workbookViewId="0" topLeftCell="A1">
      <selection activeCell="A10" sqref="A10:H10"/>
    </sheetView>
  </sheetViews>
  <sheetFormatPr defaultColWidth="9.140625" defaultRowHeight="12.75"/>
  <cols>
    <col min="1" max="1" width="14.28125" style="25" bestFit="1" customWidth="1"/>
    <col min="2" max="2" width="13.8515625" style="25" customWidth="1"/>
    <col min="3" max="3" width="7.8515625" style="25" customWidth="1"/>
    <col min="4" max="4" width="9.00390625" style="25" customWidth="1"/>
    <col min="5" max="5" width="3.28125" style="25" customWidth="1"/>
    <col min="6" max="7" width="7.8515625" style="25" customWidth="1"/>
    <col min="8" max="8" width="11.57421875" style="25" customWidth="1"/>
    <col min="9" max="16384" width="7.8515625" style="25" customWidth="1"/>
  </cols>
  <sheetData>
    <row r="1" spans="1:9" ht="36.75">
      <c r="A1" s="376" t="s">
        <v>203</v>
      </c>
      <c r="B1" s="377"/>
      <c r="C1" s="377"/>
      <c r="D1" s="377"/>
      <c r="E1" s="23" t="s">
        <v>204</v>
      </c>
      <c r="F1" s="378">
        <f>'Termo de Abertura'!$F$1</f>
        <v>0</v>
      </c>
      <c r="G1" s="378"/>
      <c r="H1" s="379"/>
      <c r="I1" s="24"/>
    </row>
    <row r="2" spans="1:8" ht="12.75">
      <c r="A2" s="369" t="s">
        <v>167</v>
      </c>
      <c r="B2" s="370"/>
      <c r="C2" s="370"/>
      <c r="D2" s="370"/>
      <c r="E2" s="370"/>
      <c r="F2" s="370"/>
      <c r="G2" s="370"/>
      <c r="H2" s="371"/>
    </row>
    <row r="3" spans="1:9" ht="12.75">
      <c r="A3" s="260"/>
      <c r="B3" s="261"/>
      <c r="C3" s="661">
        <v>37256</v>
      </c>
      <c r="D3" s="661"/>
      <c r="E3" s="661"/>
      <c r="F3" s="261"/>
      <c r="G3" s="261"/>
      <c r="H3" s="262"/>
      <c r="I3" s="29"/>
    </row>
    <row r="4" spans="1:8" ht="12.75">
      <c r="A4" s="26"/>
      <c r="B4" s="27"/>
      <c r="C4" s="27"/>
      <c r="D4" s="27"/>
      <c r="E4" s="27"/>
      <c r="F4" s="27"/>
      <c r="G4" s="27"/>
      <c r="H4" s="28"/>
    </row>
    <row r="5" spans="1:12" ht="12.75">
      <c r="A5" s="26"/>
      <c r="B5" s="27"/>
      <c r="C5" s="372" t="s">
        <v>146</v>
      </c>
      <c r="D5" s="372"/>
      <c r="E5" s="372"/>
      <c r="F5" s="46">
        <f>'Termo de Abertura'!$F$5</f>
        <v>1</v>
      </c>
      <c r="G5" s="31"/>
      <c r="H5" s="32"/>
      <c r="I5" s="31"/>
      <c r="J5" s="31"/>
      <c r="K5" s="31"/>
      <c r="L5" s="31"/>
    </row>
    <row r="6" spans="1:8" ht="12.75">
      <c r="A6" s="26"/>
      <c r="B6" s="27"/>
      <c r="C6" s="27"/>
      <c r="D6" s="27"/>
      <c r="E6" s="27"/>
      <c r="F6" s="27"/>
      <c r="G6" s="27"/>
      <c r="H6" s="28"/>
    </row>
    <row r="7" spans="1:9" ht="12.75">
      <c r="A7" s="373" t="s">
        <v>168</v>
      </c>
      <c r="B7" s="374"/>
      <c r="C7" s="374"/>
      <c r="D7" s="374"/>
      <c r="E7" s="374"/>
      <c r="F7" s="374"/>
      <c r="G7" s="374"/>
      <c r="H7" s="375"/>
      <c r="I7" s="33"/>
    </row>
    <row r="8" spans="1:8" ht="12.75">
      <c r="A8" s="26"/>
      <c r="B8" s="27"/>
      <c r="C8" s="27"/>
      <c r="D8" s="27"/>
      <c r="E8" s="27"/>
      <c r="F8" s="27"/>
      <c r="G8" s="27"/>
      <c r="H8" s="28"/>
    </row>
    <row r="9" spans="1:10" ht="12.75">
      <c r="A9" s="380" t="s">
        <v>507</v>
      </c>
      <c r="B9" s="381"/>
      <c r="C9" s="381"/>
      <c r="D9" s="381"/>
      <c r="E9" s="381"/>
      <c r="F9" s="381"/>
      <c r="G9" s="381"/>
      <c r="H9" s="382"/>
      <c r="I9" s="36"/>
      <c r="J9" s="36"/>
    </row>
    <row r="10" spans="1:10" ht="12.75">
      <c r="A10" s="380" t="s">
        <v>506</v>
      </c>
      <c r="B10" s="381"/>
      <c r="C10" s="381"/>
      <c r="D10" s="381"/>
      <c r="E10" s="381"/>
      <c r="F10" s="381"/>
      <c r="G10" s="381"/>
      <c r="H10" s="382"/>
      <c r="I10" s="36"/>
      <c r="J10" s="36"/>
    </row>
    <row r="11" spans="1:10" ht="12.75">
      <c r="A11" s="380" t="s">
        <v>148</v>
      </c>
      <c r="B11" s="381"/>
      <c r="C11" s="34"/>
      <c r="D11" s="34"/>
      <c r="E11" s="34"/>
      <c r="F11" s="34"/>
      <c r="G11" s="34"/>
      <c r="H11" s="35"/>
      <c r="I11" s="37"/>
      <c r="J11" s="37"/>
    </row>
    <row r="12" spans="1:8" ht="12.75">
      <c r="A12" s="26"/>
      <c r="B12" s="27"/>
      <c r="C12" s="27"/>
      <c r="D12" s="27"/>
      <c r="E12" s="27"/>
      <c r="F12" s="27"/>
      <c r="G12" s="27"/>
      <c r="H12" s="28"/>
    </row>
    <row r="13" spans="1:8" ht="12.75">
      <c r="A13" s="256" t="s">
        <v>149</v>
      </c>
      <c r="B13" s="383"/>
      <c r="C13" s="383"/>
      <c r="D13" s="383"/>
      <c r="E13" s="383"/>
      <c r="F13" s="383"/>
      <c r="G13" s="383"/>
      <c r="H13" s="384"/>
    </row>
    <row r="14" spans="1:8" ht="12.75">
      <c r="A14" s="256" t="s">
        <v>150</v>
      </c>
      <c r="B14" s="383"/>
      <c r="C14" s="383"/>
      <c r="D14" s="383"/>
      <c r="E14" s="383"/>
      <c r="F14" s="383"/>
      <c r="G14" s="258" t="s">
        <v>151</v>
      </c>
      <c r="H14" s="38"/>
    </row>
    <row r="15" spans="1:8" ht="12" customHeight="1">
      <c r="A15" s="256" t="s">
        <v>152</v>
      </c>
      <c r="B15" s="383"/>
      <c r="C15" s="383"/>
      <c r="D15" s="383"/>
      <c r="E15" s="383"/>
      <c r="F15" s="383"/>
      <c r="G15" s="383"/>
      <c r="H15" s="384"/>
    </row>
    <row r="16" spans="1:8" ht="12.75">
      <c r="A16" s="385" t="s">
        <v>153</v>
      </c>
      <c r="B16" s="366"/>
      <c r="C16" s="383"/>
      <c r="D16" s="383"/>
      <c r="E16" s="383"/>
      <c r="F16" s="383"/>
      <c r="G16" s="383"/>
      <c r="H16" s="28"/>
    </row>
    <row r="17" spans="1:8" ht="12.75">
      <c r="A17" s="26"/>
      <c r="B17" s="27"/>
      <c r="C17" s="27"/>
      <c r="D17" s="27"/>
      <c r="E17" s="27"/>
      <c r="F17" s="27"/>
      <c r="G17" s="27"/>
      <c r="H17" s="28"/>
    </row>
    <row r="18" spans="1:8" ht="12.75">
      <c r="A18" s="26"/>
      <c r="B18" s="27"/>
      <c r="C18" s="27"/>
      <c r="D18" s="27"/>
      <c r="E18" s="27"/>
      <c r="F18" s="27"/>
      <c r="G18" s="27"/>
      <c r="H18" s="28"/>
    </row>
    <row r="19" spans="1:8" ht="12.75">
      <c r="A19" s="26"/>
      <c r="B19" s="27"/>
      <c r="C19" s="27"/>
      <c r="D19" s="27"/>
      <c r="E19" s="27"/>
      <c r="F19" s="27"/>
      <c r="G19" s="27"/>
      <c r="H19" s="28"/>
    </row>
    <row r="20" spans="1:8" ht="12.75">
      <c r="A20" s="256" t="s">
        <v>154</v>
      </c>
      <c r="B20" s="383"/>
      <c r="C20" s="383"/>
      <c r="D20" s="383"/>
      <c r="E20" s="27"/>
      <c r="F20" s="27"/>
      <c r="G20" s="27"/>
      <c r="H20" s="28"/>
    </row>
    <row r="21" spans="1:8" ht="12.75">
      <c r="A21" s="385" t="s">
        <v>155</v>
      </c>
      <c r="B21" s="366"/>
      <c r="C21" s="359"/>
      <c r="D21" s="359"/>
      <c r="E21" s="359"/>
      <c r="F21" s="359"/>
      <c r="G21" s="257" t="s">
        <v>156</v>
      </c>
      <c r="H21" s="39"/>
    </row>
    <row r="22" spans="1:8" ht="12.75">
      <c r="A22" s="385" t="s">
        <v>157</v>
      </c>
      <c r="B22" s="366"/>
      <c r="C22" s="365"/>
      <c r="D22" s="383"/>
      <c r="E22" s="383"/>
      <c r="F22" s="383"/>
      <c r="G22" s="27"/>
      <c r="H22" s="28"/>
    </row>
    <row r="23" spans="1:8" ht="12.75">
      <c r="A23" s="385" t="s">
        <v>158</v>
      </c>
      <c r="B23" s="366"/>
      <c r="C23" s="383"/>
      <c r="D23" s="383"/>
      <c r="E23" s="383"/>
      <c r="F23" s="383"/>
      <c r="G23" s="27"/>
      <c r="H23" s="28"/>
    </row>
    <row r="24" spans="1:8" ht="12.75">
      <c r="A24" s="26"/>
      <c r="B24" s="27"/>
      <c r="C24" s="27"/>
      <c r="D24" s="27"/>
      <c r="E24" s="27"/>
      <c r="F24" s="27"/>
      <c r="G24" s="27"/>
      <c r="H24" s="28"/>
    </row>
    <row r="25" spans="1:8" ht="12.75">
      <c r="A25" s="26"/>
      <c r="B25" s="27"/>
      <c r="C25" s="27"/>
      <c r="D25" s="27"/>
      <c r="E25" s="27"/>
      <c r="F25" s="27"/>
      <c r="G25" s="27"/>
      <c r="H25" s="28"/>
    </row>
    <row r="26" spans="1:8" ht="12.75">
      <c r="A26" s="26"/>
      <c r="B26" s="27"/>
      <c r="C26" s="27"/>
      <c r="D26" s="27"/>
      <c r="E26" s="27"/>
      <c r="F26" s="27"/>
      <c r="G26" s="27"/>
      <c r="H26" s="28"/>
    </row>
    <row r="27" spans="1:8" ht="12.75">
      <c r="A27" s="255" t="s">
        <v>159</v>
      </c>
      <c r="B27" s="360">
        <v>36891</v>
      </c>
      <c r="C27" s="360"/>
      <c r="D27" s="360"/>
      <c r="E27" s="27"/>
      <c r="F27" s="27"/>
      <c r="G27" s="27"/>
      <c r="H27" s="28"/>
    </row>
    <row r="28" spans="1:8" ht="12.75">
      <c r="A28" s="26"/>
      <c r="B28" s="27"/>
      <c r="C28" s="27"/>
      <c r="D28" s="27"/>
      <c r="E28" s="27"/>
      <c r="F28" s="27"/>
      <c r="G28" s="27"/>
      <c r="H28" s="28"/>
    </row>
    <row r="29" spans="1:8" ht="12.75">
      <c r="A29" s="26"/>
      <c r="B29" s="27"/>
      <c r="C29" s="27"/>
      <c r="D29" s="27"/>
      <c r="E29" s="27"/>
      <c r="F29" s="27"/>
      <c r="G29" s="27"/>
      <c r="H29" s="28"/>
    </row>
    <row r="30" spans="1:8" ht="12.75">
      <c r="A30" s="26"/>
      <c r="B30" s="27"/>
      <c r="C30" s="27"/>
      <c r="D30" s="27"/>
      <c r="E30" s="27"/>
      <c r="F30" s="27"/>
      <c r="G30" s="27"/>
      <c r="H30" s="28"/>
    </row>
    <row r="31" spans="1:8" ht="12.75">
      <c r="A31" s="26"/>
      <c r="B31" s="27"/>
      <c r="C31" s="27"/>
      <c r="D31" s="27"/>
      <c r="E31" s="27"/>
      <c r="F31" s="27"/>
      <c r="G31" s="27"/>
      <c r="H31" s="28"/>
    </row>
    <row r="32" spans="1:8" ht="12.75">
      <c r="A32" s="26"/>
      <c r="B32" s="27"/>
      <c r="C32" s="27"/>
      <c r="D32" s="27"/>
      <c r="E32" s="27"/>
      <c r="F32" s="27"/>
      <c r="G32" s="27"/>
      <c r="H32" s="28"/>
    </row>
    <row r="33" spans="1:8" ht="12.75">
      <c r="A33" s="26"/>
      <c r="B33" s="27"/>
      <c r="C33" s="27"/>
      <c r="D33" s="27"/>
      <c r="E33" s="27"/>
      <c r="F33" s="27"/>
      <c r="G33" s="27"/>
      <c r="H33" s="28"/>
    </row>
    <row r="34" spans="1:8" ht="12.75">
      <c r="A34" s="26"/>
      <c r="B34" s="368" t="s">
        <v>160</v>
      </c>
      <c r="C34" s="368"/>
      <c r="D34" s="368"/>
      <c r="E34" s="368"/>
      <c r="F34" s="368"/>
      <c r="G34" s="40"/>
      <c r="H34" s="28"/>
    </row>
    <row r="35" spans="1:8" ht="12.75">
      <c r="A35" s="26"/>
      <c r="B35" s="367" t="s">
        <v>161</v>
      </c>
      <c r="C35" s="367"/>
      <c r="D35" s="367"/>
      <c r="E35" s="367"/>
      <c r="F35" s="367"/>
      <c r="G35" s="27"/>
      <c r="H35" s="28"/>
    </row>
    <row r="36" spans="1:8" ht="12.75">
      <c r="A36" s="26"/>
      <c r="B36" s="367" t="s">
        <v>162</v>
      </c>
      <c r="C36" s="367"/>
      <c r="D36" s="367"/>
      <c r="E36" s="367"/>
      <c r="F36" s="367"/>
      <c r="G36" s="27"/>
      <c r="H36" s="28"/>
    </row>
    <row r="37" spans="1:8" ht="12.75">
      <c r="A37" s="26"/>
      <c r="B37" s="27"/>
      <c r="C37" s="27"/>
      <c r="D37" s="27"/>
      <c r="E37" s="27"/>
      <c r="F37" s="27"/>
      <c r="G37" s="27"/>
      <c r="H37" s="28"/>
    </row>
    <row r="38" spans="1:8" ht="12.75">
      <c r="A38" s="26"/>
      <c r="B38" s="27"/>
      <c r="C38" s="27"/>
      <c r="D38" s="27"/>
      <c r="E38" s="27"/>
      <c r="F38" s="27"/>
      <c r="G38" s="27"/>
      <c r="H38" s="28"/>
    </row>
    <row r="39" spans="1:8" ht="12.75">
      <c r="A39" s="26"/>
      <c r="B39" s="27"/>
      <c r="C39" s="27"/>
      <c r="D39" s="27"/>
      <c r="E39" s="27"/>
      <c r="F39" s="27"/>
      <c r="G39" s="27"/>
      <c r="H39" s="28"/>
    </row>
    <row r="40" spans="1:8" ht="12.75">
      <c r="A40" s="26"/>
      <c r="B40" s="27"/>
      <c r="C40" s="27"/>
      <c r="D40" s="27"/>
      <c r="E40" s="27"/>
      <c r="F40" s="27"/>
      <c r="G40" s="27"/>
      <c r="H40" s="28"/>
    </row>
    <row r="41" spans="1:8" ht="12.75">
      <c r="A41" s="26"/>
      <c r="B41" s="27"/>
      <c r="C41" s="27"/>
      <c r="D41" s="27"/>
      <c r="E41" s="27"/>
      <c r="F41" s="27"/>
      <c r="G41" s="27"/>
      <c r="H41" s="28"/>
    </row>
    <row r="42" spans="1:8" ht="12.75">
      <c r="A42" s="26"/>
      <c r="B42" s="27"/>
      <c r="C42" s="27"/>
      <c r="D42" s="27"/>
      <c r="E42" s="27"/>
      <c r="F42" s="27"/>
      <c r="G42" s="27"/>
      <c r="H42" s="28"/>
    </row>
    <row r="43" spans="1:8" ht="12.75">
      <c r="A43" s="26"/>
      <c r="B43" s="27"/>
      <c r="C43" s="27"/>
      <c r="D43" s="27"/>
      <c r="E43" s="27"/>
      <c r="F43" s="27"/>
      <c r="G43" s="27"/>
      <c r="H43" s="28"/>
    </row>
    <row r="44" spans="1:8" ht="12.75">
      <c r="A44" s="26"/>
      <c r="B44" s="368" t="s">
        <v>160</v>
      </c>
      <c r="C44" s="368"/>
      <c r="D44" s="368"/>
      <c r="E44" s="368"/>
      <c r="F44" s="368"/>
      <c r="G44" s="27"/>
      <c r="H44" s="28"/>
    </row>
    <row r="45" spans="1:8" ht="12.75">
      <c r="A45" s="26"/>
      <c r="B45" s="367" t="s">
        <v>163</v>
      </c>
      <c r="C45" s="367"/>
      <c r="D45" s="367"/>
      <c r="E45" s="367"/>
      <c r="F45" s="367"/>
      <c r="G45" s="27"/>
      <c r="H45" s="28"/>
    </row>
    <row r="46" spans="1:8" ht="12.75">
      <c r="A46" s="26"/>
      <c r="B46" s="259" t="s">
        <v>495</v>
      </c>
      <c r="C46" s="660"/>
      <c r="D46" s="660"/>
      <c r="E46" s="660"/>
      <c r="F46" s="660"/>
      <c r="G46" s="27"/>
      <c r="H46" s="28"/>
    </row>
    <row r="47" spans="1:8" ht="12.75">
      <c r="A47" s="26"/>
      <c r="B47" s="27"/>
      <c r="C47" s="27"/>
      <c r="D47" s="27"/>
      <c r="E47" s="27"/>
      <c r="F47" s="27"/>
      <c r="G47" s="27"/>
      <c r="H47" s="28"/>
    </row>
    <row r="48" spans="1:8" ht="12.75">
      <c r="A48" s="26"/>
      <c r="B48" s="27"/>
      <c r="C48" s="27"/>
      <c r="D48" s="27"/>
      <c r="E48" s="27"/>
      <c r="F48" s="27"/>
      <c r="G48" s="27"/>
      <c r="H48" s="28"/>
    </row>
    <row r="49" spans="1:8" ht="12.75">
      <c r="A49" s="26"/>
      <c r="B49" s="27"/>
      <c r="C49" s="27"/>
      <c r="D49" s="27"/>
      <c r="E49" s="27"/>
      <c r="F49" s="27"/>
      <c r="G49" s="27"/>
      <c r="H49" s="28"/>
    </row>
    <row r="50" spans="1:8" ht="12.75">
      <c r="A50" s="26"/>
      <c r="B50" s="27"/>
      <c r="C50" s="27"/>
      <c r="D50" s="27"/>
      <c r="E50" s="27"/>
      <c r="F50" s="27"/>
      <c r="G50" s="27"/>
      <c r="H50" s="28"/>
    </row>
    <row r="51" spans="1:8" ht="13.5" thickBot="1">
      <c r="A51" s="41"/>
      <c r="B51" s="42"/>
      <c r="C51" s="42"/>
      <c r="D51" s="42"/>
      <c r="E51" s="42"/>
      <c r="F51" s="42"/>
      <c r="G51" s="42"/>
      <c r="H51" s="43"/>
    </row>
    <row r="52" spans="1:3" ht="12.75">
      <c r="A52" s="27"/>
      <c r="B52" s="27"/>
      <c r="C52" s="27"/>
    </row>
    <row r="53" spans="1:3" ht="12.75">
      <c r="A53" s="27"/>
      <c r="B53" s="27"/>
      <c r="C53" s="27"/>
    </row>
    <row r="54" spans="1:3" ht="12.75">
      <c r="A54" s="27"/>
      <c r="B54" s="27"/>
      <c r="C54" s="27"/>
    </row>
    <row r="55" spans="1:3" ht="12.75">
      <c r="A55" s="27"/>
      <c r="B55" s="27"/>
      <c r="C55" s="27"/>
    </row>
    <row r="56" spans="1:3" ht="12.75">
      <c r="A56" s="27"/>
      <c r="B56" s="27"/>
      <c r="C56" s="27"/>
    </row>
    <row r="57" spans="1:3" ht="12.75">
      <c r="A57" s="27"/>
      <c r="B57" s="27"/>
      <c r="C57" s="27"/>
    </row>
    <row r="58" spans="1:3" ht="12.75">
      <c r="A58" s="27"/>
      <c r="B58" s="27"/>
      <c r="C58" s="27"/>
    </row>
    <row r="59" spans="1:3" ht="12.75">
      <c r="A59" s="27"/>
      <c r="B59" s="27"/>
      <c r="C59" s="27"/>
    </row>
    <row r="60" spans="1:3" ht="12.75">
      <c r="A60" s="27"/>
      <c r="B60" s="27"/>
      <c r="C60" s="27"/>
    </row>
    <row r="61" spans="1:3" ht="12.75">
      <c r="A61" s="27"/>
      <c r="B61" s="27"/>
      <c r="C61" s="27"/>
    </row>
    <row r="62" spans="1:3" ht="12.75">
      <c r="A62" s="27"/>
      <c r="B62" s="27"/>
      <c r="C62" s="27"/>
    </row>
    <row r="63" spans="1:3" ht="12.75">
      <c r="A63" s="27"/>
      <c r="B63" s="27"/>
      <c r="C63" s="27"/>
    </row>
    <row r="64" spans="1:3" ht="12.75">
      <c r="A64" s="27"/>
      <c r="B64" s="27"/>
      <c r="C64" s="27"/>
    </row>
    <row r="65" spans="1:3" ht="12.75">
      <c r="A65" s="27"/>
      <c r="B65" s="27"/>
      <c r="C65" s="27"/>
    </row>
    <row r="66" spans="1:3" ht="12.75">
      <c r="A66" s="27"/>
      <c r="B66" s="27"/>
      <c r="C66" s="27"/>
    </row>
    <row r="67" spans="1:3" ht="12.75">
      <c r="A67" s="27"/>
      <c r="B67" s="27"/>
      <c r="C67" s="27"/>
    </row>
    <row r="68" spans="1:3" ht="12.75">
      <c r="A68" s="27"/>
      <c r="B68" s="27"/>
      <c r="C68" s="27"/>
    </row>
    <row r="69" spans="1:3" ht="12.75">
      <c r="A69" s="27"/>
      <c r="B69" s="27"/>
      <c r="C69" s="27"/>
    </row>
    <row r="70" spans="1:3" ht="12.75">
      <c r="A70" s="27"/>
      <c r="B70" s="27"/>
      <c r="C70" s="27"/>
    </row>
    <row r="71" spans="1:3" ht="12.75">
      <c r="A71" s="27"/>
      <c r="B71" s="27"/>
      <c r="C71" s="27"/>
    </row>
    <row r="72" spans="1:3" ht="12.75">
      <c r="A72" s="27"/>
      <c r="B72" s="27"/>
      <c r="C72" s="27"/>
    </row>
    <row r="73" spans="1:3" ht="12.75">
      <c r="A73" s="27"/>
      <c r="B73" s="27"/>
      <c r="C73" s="27"/>
    </row>
    <row r="74" spans="1:3" ht="12.75">
      <c r="A74" s="27"/>
      <c r="B74" s="27"/>
      <c r="C74" s="27"/>
    </row>
    <row r="75" spans="1:3" ht="12.75">
      <c r="A75" s="27"/>
      <c r="B75" s="27"/>
      <c r="C75" s="27"/>
    </row>
    <row r="76" spans="1:3" ht="12.75">
      <c r="A76" s="27"/>
      <c r="B76" s="27"/>
      <c r="C76" s="27"/>
    </row>
    <row r="77" spans="1:3" ht="12.75">
      <c r="A77" s="27"/>
      <c r="B77" s="27"/>
      <c r="C77" s="27"/>
    </row>
    <row r="78" spans="1:3" ht="12.75">
      <c r="A78" s="27"/>
      <c r="B78" s="27"/>
      <c r="C78" s="27"/>
    </row>
    <row r="79" spans="1:3" ht="12.75">
      <c r="A79" s="27"/>
      <c r="B79" s="27"/>
      <c r="C79" s="27"/>
    </row>
    <row r="80" spans="1:3" ht="12.75">
      <c r="A80" s="27"/>
      <c r="B80" s="27"/>
      <c r="C80" s="27"/>
    </row>
    <row r="81" spans="1:3" ht="12.75">
      <c r="A81" s="27"/>
      <c r="B81" s="27"/>
      <c r="C81" s="27"/>
    </row>
    <row r="82" spans="1:3" ht="12.75">
      <c r="A82" s="27"/>
      <c r="B82" s="27"/>
      <c r="C82" s="27"/>
    </row>
    <row r="83" spans="1:3" ht="12.75">
      <c r="A83" s="27"/>
      <c r="B83" s="27"/>
      <c r="C83" s="27"/>
    </row>
    <row r="84" spans="1:3" ht="12.75">
      <c r="A84" s="27"/>
      <c r="B84" s="27"/>
      <c r="C84" s="27"/>
    </row>
    <row r="85" spans="1:3" ht="12.75">
      <c r="A85" s="27"/>
      <c r="B85" s="27"/>
      <c r="C85" s="27"/>
    </row>
    <row r="86" spans="1:3" ht="12.75">
      <c r="A86" s="27"/>
      <c r="B86" s="27"/>
      <c r="C86" s="27"/>
    </row>
    <row r="87" spans="1:3" ht="12.75">
      <c r="A87" s="27"/>
      <c r="B87" s="27"/>
      <c r="C87" s="27"/>
    </row>
    <row r="88" spans="1:3" ht="12.75">
      <c r="A88" s="27"/>
      <c r="B88" s="27"/>
      <c r="C88" s="27"/>
    </row>
    <row r="89" spans="1:3" ht="12.75">
      <c r="A89" s="27"/>
      <c r="B89" s="27"/>
      <c r="C89" s="27"/>
    </row>
    <row r="90" spans="1:3" ht="12.75">
      <c r="A90" s="27"/>
      <c r="B90" s="27"/>
      <c r="C90" s="27"/>
    </row>
    <row r="91" spans="1:3" ht="12.75">
      <c r="A91" s="27"/>
      <c r="B91" s="27"/>
      <c r="C91" s="27"/>
    </row>
    <row r="92" spans="1:3" ht="12.75">
      <c r="A92" s="27"/>
      <c r="B92" s="27"/>
      <c r="C92" s="27"/>
    </row>
    <row r="93" spans="1:3" ht="12.75">
      <c r="A93" s="27"/>
      <c r="B93" s="27"/>
      <c r="C93" s="27"/>
    </row>
    <row r="94" spans="1:3" ht="12.75">
      <c r="A94" s="27"/>
      <c r="B94" s="27"/>
      <c r="C94" s="27"/>
    </row>
    <row r="95" spans="1:3" ht="12.75">
      <c r="A95" s="27"/>
      <c r="B95" s="27"/>
      <c r="C95" s="27"/>
    </row>
  </sheetData>
  <mergeCells count="28">
    <mergeCell ref="A23:B23"/>
    <mergeCell ref="C23:F23"/>
    <mergeCell ref="B27:D27"/>
    <mergeCell ref="B34:F34"/>
    <mergeCell ref="A22:B22"/>
    <mergeCell ref="C22:F22"/>
    <mergeCell ref="B14:F14"/>
    <mergeCell ref="B15:H15"/>
    <mergeCell ref="A16:B16"/>
    <mergeCell ref="C16:G16"/>
    <mergeCell ref="B20:D20"/>
    <mergeCell ref="A21:B21"/>
    <mergeCell ref="A10:H10"/>
    <mergeCell ref="A11:B11"/>
    <mergeCell ref="B13:H13"/>
    <mergeCell ref="C21:F21"/>
    <mergeCell ref="C5:E5"/>
    <mergeCell ref="A7:H7"/>
    <mergeCell ref="A9:H9"/>
    <mergeCell ref="A1:D1"/>
    <mergeCell ref="F1:H1"/>
    <mergeCell ref="C3:E3"/>
    <mergeCell ref="A2:H2"/>
    <mergeCell ref="C46:F46"/>
    <mergeCell ref="B35:F35"/>
    <mergeCell ref="B36:F36"/>
    <mergeCell ref="B45:F45"/>
    <mergeCell ref="B44:F44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J53"/>
  <sheetViews>
    <sheetView workbookViewId="0" topLeftCell="A1">
      <selection activeCell="C37" sqref="C37"/>
    </sheetView>
  </sheetViews>
  <sheetFormatPr defaultColWidth="9.140625" defaultRowHeight="12.75"/>
  <cols>
    <col min="1" max="1" width="7.7109375" style="168" customWidth="1"/>
    <col min="2" max="2" width="10.8515625" style="168" customWidth="1"/>
    <col min="3" max="4" width="11.421875" style="168" customWidth="1"/>
    <col min="5" max="5" width="7.57421875" style="168" customWidth="1"/>
    <col min="6" max="6" width="7.7109375" style="168" customWidth="1"/>
    <col min="7" max="7" width="11.421875" style="168" customWidth="1"/>
    <col min="8" max="8" width="13.421875" style="168" customWidth="1"/>
    <col min="9" max="9" width="7.7109375" style="168" customWidth="1"/>
    <col min="10" max="16384" width="11.421875" style="168" customWidth="1"/>
  </cols>
  <sheetData>
    <row r="1" spans="1:10" ht="12.75">
      <c r="A1" s="318"/>
      <c r="B1" s="319"/>
      <c r="C1" s="319"/>
      <c r="D1" s="319"/>
      <c r="E1" s="319"/>
      <c r="F1" s="319"/>
      <c r="G1" s="319"/>
      <c r="H1" s="319"/>
      <c r="I1" s="319"/>
      <c r="J1" s="304"/>
    </row>
    <row r="2" spans="1:10" ht="13.5">
      <c r="A2" s="320" t="s">
        <v>242</v>
      </c>
      <c r="B2" s="310"/>
      <c r="C2" s="310"/>
      <c r="D2" s="310"/>
      <c r="E2" s="310"/>
      <c r="F2" s="310"/>
      <c r="G2" s="310"/>
      <c r="H2" s="310"/>
      <c r="I2" s="310"/>
      <c r="J2" s="306"/>
    </row>
    <row r="3" spans="1:10" ht="13.5">
      <c r="A3" s="305" t="s">
        <v>243</v>
      </c>
      <c r="B3" s="310"/>
      <c r="C3" s="310"/>
      <c r="D3" s="310"/>
      <c r="E3" s="310"/>
      <c r="F3" s="310"/>
      <c r="G3" s="310"/>
      <c r="H3" s="310"/>
      <c r="I3" s="310"/>
      <c r="J3" s="306"/>
    </row>
    <row r="4" spans="1:10" ht="13.5">
      <c r="A4" s="320" t="s">
        <v>369</v>
      </c>
      <c r="B4" s="310"/>
      <c r="C4" s="310"/>
      <c r="D4" s="310"/>
      <c r="E4" s="310"/>
      <c r="F4" s="310"/>
      <c r="G4" s="310"/>
      <c r="H4" s="310"/>
      <c r="I4" s="310"/>
      <c r="J4" s="306"/>
    </row>
    <row r="5" spans="1:10" ht="13.5">
      <c r="A5" s="320" t="s">
        <v>370</v>
      </c>
      <c r="B5" s="310"/>
      <c r="C5" s="310"/>
      <c r="D5" s="310"/>
      <c r="E5" s="310"/>
      <c r="F5" s="310"/>
      <c r="G5" s="310"/>
      <c r="H5" s="310"/>
      <c r="I5" s="310"/>
      <c r="J5" s="306"/>
    </row>
    <row r="6" spans="1:10" ht="13.5">
      <c r="A6" s="320" t="s">
        <v>244</v>
      </c>
      <c r="B6" s="310"/>
      <c r="C6" s="310"/>
      <c r="D6" s="310"/>
      <c r="E6" s="310"/>
      <c r="F6" s="310"/>
      <c r="G6" s="310"/>
      <c r="H6" s="310"/>
      <c r="I6" s="310"/>
      <c r="J6" s="306"/>
    </row>
    <row r="7" spans="1:10" ht="13.5">
      <c r="A7" s="320"/>
      <c r="B7" s="310"/>
      <c r="C7" s="310"/>
      <c r="D7" s="310"/>
      <c r="E7" s="310"/>
      <c r="F7" s="310"/>
      <c r="G7" s="310"/>
      <c r="H7" s="310"/>
      <c r="I7" s="310"/>
      <c r="J7" s="306"/>
    </row>
    <row r="8" spans="1:10" ht="13.5">
      <c r="A8" s="305" t="s">
        <v>245</v>
      </c>
      <c r="B8" s="310"/>
      <c r="C8" s="310"/>
      <c r="D8" s="310"/>
      <c r="E8" s="310"/>
      <c r="F8" s="310"/>
      <c r="G8" s="310"/>
      <c r="H8" s="310"/>
      <c r="I8" s="310"/>
      <c r="J8" s="306"/>
    </row>
    <row r="9" spans="1:10" ht="13.5">
      <c r="A9" s="305"/>
      <c r="B9" s="310"/>
      <c r="C9" s="310"/>
      <c r="D9" s="310"/>
      <c r="E9" s="310"/>
      <c r="F9" s="310"/>
      <c r="G9" s="310"/>
      <c r="H9" s="310"/>
      <c r="I9" s="310"/>
      <c r="J9" s="306"/>
    </row>
    <row r="10" spans="1:10" ht="13.5">
      <c r="A10" s="307"/>
      <c r="B10" s="317" t="s">
        <v>246</v>
      </c>
      <c r="C10" s="310"/>
      <c r="D10" s="310"/>
      <c r="E10" s="310"/>
      <c r="F10" s="310"/>
      <c r="G10" s="310"/>
      <c r="H10" s="310"/>
      <c r="I10" s="310"/>
      <c r="J10" s="306"/>
    </row>
    <row r="11" spans="1:10" ht="13.5">
      <c r="A11" s="307"/>
      <c r="B11" s="317"/>
      <c r="C11" s="310"/>
      <c r="D11" s="310"/>
      <c r="E11" s="310"/>
      <c r="F11" s="310"/>
      <c r="G11" s="310"/>
      <c r="H11" s="310"/>
      <c r="I11" s="310"/>
      <c r="J11" s="306"/>
    </row>
    <row r="12" spans="1:10" ht="13.5">
      <c r="A12" s="307"/>
      <c r="B12" s="310"/>
      <c r="C12" s="310"/>
      <c r="D12" s="310"/>
      <c r="E12" s="310"/>
      <c r="F12" s="312" t="s">
        <v>247</v>
      </c>
      <c r="G12" s="310"/>
      <c r="H12" s="310"/>
      <c r="I12" s="310"/>
      <c r="J12" s="306"/>
    </row>
    <row r="13" spans="1:10" ht="13.5">
      <c r="A13" s="305" t="s">
        <v>371</v>
      </c>
      <c r="B13" s="310"/>
      <c r="C13" s="310"/>
      <c r="D13" s="310"/>
      <c r="E13" s="310"/>
      <c r="F13" s="310"/>
      <c r="G13" s="310"/>
      <c r="H13" s="310"/>
      <c r="I13" s="310"/>
      <c r="J13" s="306"/>
    </row>
    <row r="14" spans="1:10" ht="13.5">
      <c r="A14" s="305" t="s">
        <v>248</v>
      </c>
      <c r="B14" s="310"/>
      <c r="C14" s="310"/>
      <c r="D14" s="310"/>
      <c r="E14" s="310"/>
      <c r="F14" s="310"/>
      <c r="G14" s="310"/>
      <c r="H14" s="310"/>
      <c r="I14" s="310"/>
      <c r="J14" s="306"/>
    </row>
    <row r="15" spans="1:10" ht="13.5">
      <c r="A15" s="305" t="s">
        <v>249</v>
      </c>
      <c r="B15" s="310"/>
      <c r="C15" s="310"/>
      <c r="D15" s="310"/>
      <c r="E15" s="310"/>
      <c r="F15" s="310"/>
      <c r="G15" s="310"/>
      <c r="H15" s="310"/>
      <c r="I15" s="310"/>
      <c r="J15" s="306"/>
    </row>
    <row r="16" spans="1:10" ht="13.5">
      <c r="A16" s="305"/>
      <c r="B16" s="310"/>
      <c r="C16" s="310"/>
      <c r="D16" s="310"/>
      <c r="E16" s="310"/>
      <c r="F16" s="310"/>
      <c r="G16" s="310"/>
      <c r="H16" s="310"/>
      <c r="I16" s="310"/>
      <c r="J16" s="306"/>
    </row>
    <row r="17" spans="1:10" ht="15.75">
      <c r="A17" s="305"/>
      <c r="B17" s="310"/>
      <c r="C17" s="666" t="s">
        <v>316</v>
      </c>
      <c r="D17" s="666"/>
      <c r="E17" s="666"/>
      <c r="F17" s="666"/>
      <c r="G17" s="666"/>
      <c r="H17" s="310"/>
      <c r="I17" s="310"/>
      <c r="J17" s="306"/>
    </row>
    <row r="18" spans="1:10" ht="13.5">
      <c r="A18" s="305"/>
      <c r="B18" s="310"/>
      <c r="C18" s="310"/>
      <c r="D18" s="310"/>
      <c r="E18" s="310"/>
      <c r="F18" s="310"/>
      <c r="G18" s="310"/>
      <c r="H18" s="310"/>
      <c r="I18" s="310"/>
      <c r="J18" s="306"/>
    </row>
    <row r="19" spans="1:10" ht="13.5">
      <c r="A19" s="321" t="s">
        <v>250</v>
      </c>
      <c r="B19" s="314" t="s">
        <v>251</v>
      </c>
      <c r="C19" s="315"/>
      <c r="D19" s="315"/>
      <c r="E19" s="322"/>
      <c r="F19" s="314" t="s">
        <v>250</v>
      </c>
      <c r="G19" s="314" t="s">
        <v>251</v>
      </c>
      <c r="H19" s="315"/>
      <c r="I19" s="314"/>
      <c r="J19" s="323"/>
    </row>
    <row r="20" spans="1:10" ht="15">
      <c r="A20" s="326"/>
      <c r="B20" s="316" t="s">
        <v>252</v>
      </c>
      <c r="C20" s="662" t="s">
        <v>253</v>
      </c>
      <c r="D20" s="662"/>
      <c r="E20" s="662"/>
      <c r="F20" s="325"/>
      <c r="G20" s="316" t="s">
        <v>283</v>
      </c>
      <c r="H20" s="662" t="s">
        <v>284</v>
      </c>
      <c r="I20" s="662"/>
      <c r="J20" s="663"/>
    </row>
    <row r="21" spans="1:10" ht="15">
      <c r="A21" s="326"/>
      <c r="B21" s="316" t="s">
        <v>258</v>
      </c>
      <c r="C21" s="662" t="s">
        <v>259</v>
      </c>
      <c r="D21" s="662"/>
      <c r="E21" s="662"/>
      <c r="F21" s="325" t="s">
        <v>537</v>
      </c>
      <c r="G21" s="316" t="s">
        <v>289</v>
      </c>
      <c r="H21" s="662" t="s">
        <v>290</v>
      </c>
      <c r="I21" s="662"/>
      <c r="J21" s="663"/>
    </row>
    <row r="22" spans="1:10" ht="15">
      <c r="A22" s="326"/>
      <c r="B22" s="316" t="s">
        <v>264</v>
      </c>
      <c r="C22" s="662" t="s">
        <v>152</v>
      </c>
      <c r="D22" s="662"/>
      <c r="E22" s="662"/>
      <c r="F22" s="325"/>
      <c r="G22" s="316" t="s">
        <v>295</v>
      </c>
      <c r="H22" s="662" t="s">
        <v>296</v>
      </c>
      <c r="I22" s="662"/>
      <c r="J22" s="663"/>
    </row>
    <row r="23" spans="1:10" ht="15">
      <c r="A23" s="326"/>
      <c r="B23" s="316" t="s">
        <v>269</v>
      </c>
      <c r="C23" s="662" t="s">
        <v>270</v>
      </c>
      <c r="D23" s="662"/>
      <c r="E23" s="662"/>
      <c r="F23" s="325"/>
      <c r="G23" s="316" t="s">
        <v>300</v>
      </c>
      <c r="H23" s="662" t="s">
        <v>301</v>
      </c>
      <c r="I23" s="662"/>
      <c r="J23" s="663"/>
    </row>
    <row r="24" spans="1:10" ht="15">
      <c r="A24" s="326" t="s">
        <v>537</v>
      </c>
      <c r="B24" s="316" t="s">
        <v>275</v>
      </c>
      <c r="C24" s="662" t="s">
        <v>276</v>
      </c>
      <c r="D24" s="662"/>
      <c r="E24" s="662"/>
      <c r="F24" s="325"/>
      <c r="G24" s="316" t="s">
        <v>305</v>
      </c>
      <c r="H24" s="662" t="s">
        <v>306</v>
      </c>
      <c r="I24" s="662"/>
      <c r="J24" s="663"/>
    </row>
    <row r="25" spans="1:10" ht="15">
      <c r="A25" s="326"/>
      <c r="B25" s="316" t="s">
        <v>281</v>
      </c>
      <c r="C25" s="662" t="s">
        <v>282</v>
      </c>
      <c r="D25" s="662"/>
      <c r="E25" s="662"/>
      <c r="F25" s="325"/>
      <c r="G25" s="316" t="s">
        <v>310</v>
      </c>
      <c r="H25" s="662" t="s">
        <v>311</v>
      </c>
      <c r="I25" s="662"/>
      <c r="J25" s="663"/>
    </row>
    <row r="26" spans="1:10" ht="15">
      <c r="A26" s="326" t="s">
        <v>537</v>
      </c>
      <c r="B26" s="316" t="s">
        <v>287</v>
      </c>
      <c r="C26" s="662" t="s">
        <v>288</v>
      </c>
      <c r="D26" s="662"/>
      <c r="E26" s="662"/>
      <c r="F26" s="325" t="s">
        <v>537</v>
      </c>
      <c r="G26" s="316" t="s">
        <v>314</v>
      </c>
      <c r="H26" s="662" t="s">
        <v>315</v>
      </c>
      <c r="I26" s="662"/>
      <c r="J26" s="663"/>
    </row>
    <row r="27" spans="1:10" ht="15">
      <c r="A27" s="326"/>
      <c r="B27" s="316" t="s">
        <v>293</v>
      </c>
      <c r="C27" s="662" t="s">
        <v>294</v>
      </c>
      <c r="D27" s="662"/>
      <c r="E27" s="662"/>
      <c r="F27" s="325"/>
      <c r="G27" s="316" t="s">
        <v>256</v>
      </c>
      <c r="H27" s="662" t="s">
        <v>257</v>
      </c>
      <c r="I27" s="662"/>
      <c r="J27" s="663"/>
    </row>
    <row r="28" spans="1:10" ht="15">
      <c r="A28" s="326"/>
      <c r="B28" s="316" t="s">
        <v>298</v>
      </c>
      <c r="C28" s="662" t="s">
        <v>299</v>
      </c>
      <c r="D28" s="662"/>
      <c r="E28" s="662"/>
      <c r="F28" s="325"/>
      <c r="G28" s="316" t="s">
        <v>262</v>
      </c>
      <c r="H28" s="662" t="s">
        <v>263</v>
      </c>
      <c r="I28" s="662"/>
      <c r="J28" s="663"/>
    </row>
    <row r="29" spans="1:10" ht="15">
      <c r="A29" s="326" t="s">
        <v>537</v>
      </c>
      <c r="B29" s="316" t="s">
        <v>303</v>
      </c>
      <c r="C29" s="662" t="s">
        <v>304</v>
      </c>
      <c r="D29" s="662"/>
      <c r="E29" s="662"/>
      <c r="F29" s="325" t="s">
        <v>537</v>
      </c>
      <c r="G29" s="316" t="s">
        <v>267</v>
      </c>
      <c r="H29" s="662" t="s">
        <v>268</v>
      </c>
      <c r="I29" s="662"/>
      <c r="J29" s="663"/>
    </row>
    <row r="30" spans="1:10" ht="15">
      <c r="A30" s="326"/>
      <c r="B30" s="316" t="s">
        <v>308</v>
      </c>
      <c r="C30" s="662" t="s">
        <v>309</v>
      </c>
      <c r="D30" s="662"/>
      <c r="E30" s="662"/>
      <c r="F30" s="325" t="s">
        <v>537</v>
      </c>
      <c r="G30" s="316" t="s">
        <v>273</v>
      </c>
      <c r="H30" s="662" t="s">
        <v>274</v>
      </c>
      <c r="I30" s="662"/>
      <c r="J30" s="663"/>
    </row>
    <row r="31" spans="1:10" ht="15">
      <c r="A31" s="326"/>
      <c r="B31" s="316" t="s">
        <v>312</v>
      </c>
      <c r="C31" s="662" t="s">
        <v>313</v>
      </c>
      <c r="D31" s="662"/>
      <c r="E31" s="662"/>
      <c r="F31" s="325" t="s">
        <v>537</v>
      </c>
      <c r="G31" s="316" t="s">
        <v>279</v>
      </c>
      <c r="H31" s="662" t="s">
        <v>280</v>
      </c>
      <c r="I31" s="662"/>
      <c r="J31" s="663"/>
    </row>
    <row r="32" spans="1:10" ht="15">
      <c r="A32" s="326"/>
      <c r="B32" s="316" t="s">
        <v>254</v>
      </c>
      <c r="C32" s="662" t="s">
        <v>255</v>
      </c>
      <c r="D32" s="662"/>
      <c r="E32" s="662"/>
      <c r="F32" s="325"/>
      <c r="G32" s="316" t="s">
        <v>285</v>
      </c>
      <c r="H32" s="662" t="s">
        <v>286</v>
      </c>
      <c r="I32" s="662"/>
      <c r="J32" s="663"/>
    </row>
    <row r="33" spans="1:10" ht="15">
      <c r="A33" s="326"/>
      <c r="B33" s="316" t="s">
        <v>260</v>
      </c>
      <c r="C33" s="662" t="s">
        <v>261</v>
      </c>
      <c r="D33" s="662"/>
      <c r="E33" s="662"/>
      <c r="F33" s="325"/>
      <c r="G33" s="316" t="s">
        <v>291</v>
      </c>
      <c r="H33" s="662" t="s">
        <v>292</v>
      </c>
      <c r="I33" s="662"/>
      <c r="J33" s="663"/>
    </row>
    <row r="34" spans="1:10" ht="15">
      <c r="A34" s="326"/>
      <c r="B34" s="316" t="s">
        <v>265</v>
      </c>
      <c r="C34" s="662" t="s">
        <v>266</v>
      </c>
      <c r="D34" s="662"/>
      <c r="E34" s="662"/>
      <c r="F34" s="325"/>
      <c r="G34" s="316" t="s">
        <v>297</v>
      </c>
      <c r="H34" s="664"/>
      <c r="I34" s="664"/>
      <c r="J34" s="665"/>
    </row>
    <row r="35" spans="1:10" ht="15">
      <c r="A35" s="326" t="s">
        <v>537</v>
      </c>
      <c r="B35" s="316" t="s">
        <v>271</v>
      </c>
      <c r="C35" s="662" t="s">
        <v>272</v>
      </c>
      <c r="D35" s="662"/>
      <c r="E35" s="662"/>
      <c r="F35" s="325"/>
      <c r="G35" s="316" t="s">
        <v>302</v>
      </c>
      <c r="H35" s="664"/>
      <c r="I35" s="664"/>
      <c r="J35" s="665"/>
    </row>
    <row r="36" spans="1:10" ht="15">
      <c r="A36" s="326" t="s">
        <v>537</v>
      </c>
      <c r="B36" s="316" t="s">
        <v>277</v>
      </c>
      <c r="C36" s="662" t="s">
        <v>278</v>
      </c>
      <c r="D36" s="662"/>
      <c r="E36" s="662"/>
      <c r="F36" s="325"/>
      <c r="G36" s="316" t="s">
        <v>307</v>
      </c>
      <c r="H36" s="664"/>
      <c r="I36" s="664"/>
      <c r="J36" s="665"/>
    </row>
    <row r="37" spans="1:10" ht="12.75">
      <c r="A37" s="307"/>
      <c r="B37" s="310"/>
      <c r="C37" s="310"/>
      <c r="D37" s="310"/>
      <c r="E37" s="310"/>
      <c r="F37" s="310"/>
      <c r="G37" s="310"/>
      <c r="H37" s="310"/>
      <c r="I37" s="310"/>
      <c r="J37" s="306"/>
    </row>
    <row r="38" spans="1:10" ht="13.5">
      <c r="A38" s="305"/>
      <c r="B38" s="310"/>
      <c r="C38" s="310"/>
      <c r="D38" s="310"/>
      <c r="E38" s="310"/>
      <c r="F38" s="310"/>
      <c r="G38" s="310"/>
      <c r="H38" s="310"/>
      <c r="I38" s="310"/>
      <c r="J38" s="306"/>
    </row>
    <row r="39" spans="1:10" ht="12.75">
      <c r="A39" s="307"/>
      <c r="B39" s="310"/>
      <c r="C39" s="310"/>
      <c r="D39" s="310"/>
      <c r="E39" s="310"/>
      <c r="F39" s="310"/>
      <c r="G39" s="310"/>
      <c r="H39" s="310"/>
      <c r="I39" s="310"/>
      <c r="J39" s="306"/>
    </row>
    <row r="40" spans="1:10" ht="13.5">
      <c r="A40" s="305" t="s">
        <v>372</v>
      </c>
      <c r="B40" s="310"/>
      <c r="C40" s="310"/>
      <c r="D40" s="310"/>
      <c r="E40" s="310"/>
      <c r="F40" s="310"/>
      <c r="G40" s="310"/>
      <c r="H40" s="310"/>
      <c r="I40" s="310"/>
      <c r="J40" s="306"/>
    </row>
    <row r="41" spans="1:10" ht="13.5">
      <c r="A41" s="305" t="s">
        <v>546</v>
      </c>
      <c r="B41" s="310"/>
      <c r="C41" s="310"/>
      <c r="D41" s="310"/>
      <c r="E41" s="310"/>
      <c r="F41" s="310"/>
      <c r="G41" s="310"/>
      <c r="H41" s="310"/>
      <c r="I41" s="310"/>
      <c r="J41" s="306"/>
    </row>
    <row r="42" spans="1:10" ht="13.5">
      <c r="A42" s="305" t="s">
        <v>545</v>
      </c>
      <c r="B42" s="310"/>
      <c r="C42" s="310"/>
      <c r="D42" s="310"/>
      <c r="E42" s="310"/>
      <c r="F42" s="310"/>
      <c r="G42" s="310"/>
      <c r="H42" s="310"/>
      <c r="I42" s="310"/>
      <c r="J42" s="306"/>
    </row>
    <row r="43" spans="1:10" ht="13.5">
      <c r="A43" s="305" t="s">
        <v>373</v>
      </c>
      <c r="B43" s="310"/>
      <c r="C43" s="310"/>
      <c r="D43" s="310"/>
      <c r="E43" s="310"/>
      <c r="F43" s="310"/>
      <c r="G43" s="310"/>
      <c r="H43" s="310"/>
      <c r="I43" s="310"/>
      <c r="J43" s="306"/>
    </row>
    <row r="44" spans="1:10" ht="13.5">
      <c r="A44" s="307"/>
      <c r="B44" s="310"/>
      <c r="C44" s="312" t="s">
        <v>317</v>
      </c>
      <c r="D44" s="310"/>
      <c r="E44" s="310"/>
      <c r="F44" s="310"/>
      <c r="G44" s="310"/>
      <c r="H44" s="310"/>
      <c r="I44" s="310"/>
      <c r="J44" s="306"/>
    </row>
    <row r="45" spans="1:10" ht="13.5">
      <c r="A45" s="307"/>
      <c r="B45" s="310"/>
      <c r="C45" s="310"/>
      <c r="D45" s="310"/>
      <c r="E45" s="310"/>
      <c r="F45" s="310"/>
      <c r="G45" s="310"/>
      <c r="H45" s="311" t="s">
        <v>318</v>
      </c>
      <c r="I45" s="310"/>
      <c r="J45" s="306"/>
    </row>
    <row r="46" spans="1:10" ht="13.5">
      <c r="A46" s="307"/>
      <c r="B46" s="310"/>
      <c r="C46" s="312" t="s">
        <v>319</v>
      </c>
      <c r="D46" s="310"/>
      <c r="E46" s="310"/>
      <c r="F46" s="310"/>
      <c r="G46" s="310"/>
      <c r="H46" s="310"/>
      <c r="I46" s="310"/>
      <c r="J46" s="306"/>
    </row>
    <row r="47" spans="1:10" ht="12.75">
      <c r="A47" s="307"/>
      <c r="B47" s="310"/>
      <c r="C47" s="310"/>
      <c r="D47" s="310"/>
      <c r="E47" s="310"/>
      <c r="F47" s="310"/>
      <c r="G47" s="310"/>
      <c r="H47" s="310"/>
      <c r="I47" s="310"/>
      <c r="J47" s="306"/>
    </row>
    <row r="48" spans="1:10" ht="13.5">
      <c r="A48" s="307"/>
      <c r="B48" s="310"/>
      <c r="C48" s="312" t="s">
        <v>320</v>
      </c>
      <c r="D48" s="310"/>
      <c r="E48" s="310"/>
      <c r="F48" s="310"/>
      <c r="G48" s="310"/>
      <c r="H48" s="313"/>
      <c r="I48" s="310"/>
      <c r="J48" s="306"/>
    </row>
    <row r="49" spans="1:10" ht="12.75">
      <c r="A49" s="307"/>
      <c r="B49" s="310"/>
      <c r="C49" s="310"/>
      <c r="D49" s="310"/>
      <c r="E49" s="310"/>
      <c r="F49" s="310"/>
      <c r="G49" s="310"/>
      <c r="H49" s="310"/>
      <c r="I49" s="310"/>
      <c r="J49" s="306"/>
    </row>
    <row r="50" spans="1:10" ht="12.75">
      <c r="A50" s="307"/>
      <c r="B50" s="310"/>
      <c r="C50" s="310"/>
      <c r="D50" s="310"/>
      <c r="E50" s="310"/>
      <c r="F50" s="310"/>
      <c r="G50" s="310"/>
      <c r="H50" s="310"/>
      <c r="I50" s="310"/>
      <c r="J50" s="306"/>
    </row>
    <row r="51" spans="1:10" ht="12.75">
      <c r="A51" s="307"/>
      <c r="B51" s="310"/>
      <c r="C51" s="310"/>
      <c r="D51" s="310"/>
      <c r="E51" s="310"/>
      <c r="F51" s="310"/>
      <c r="G51" s="310"/>
      <c r="H51" s="310"/>
      <c r="I51" s="310"/>
      <c r="J51" s="306"/>
    </row>
    <row r="52" spans="1:10" ht="12.75">
      <c r="A52" s="307"/>
      <c r="B52" s="310"/>
      <c r="C52" s="310"/>
      <c r="D52" s="310"/>
      <c r="E52" s="310"/>
      <c r="F52" s="310"/>
      <c r="G52" s="310"/>
      <c r="H52" s="310"/>
      <c r="I52" s="310"/>
      <c r="J52" s="306"/>
    </row>
    <row r="53" spans="1:10" ht="12.75">
      <c r="A53" s="308"/>
      <c r="B53" s="324"/>
      <c r="C53" s="324"/>
      <c r="D53" s="324"/>
      <c r="E53" s="324"/>
      <c r="F53" s="324"/>
      <c r="G53" s="324"/>
      <c r="H53" s="324"/>
      <c r="I53" s="324"/>
      <c r="J53" s="309"/>
    </row>
  </sheetData>
  <mergeCells count="35">
    <mergeCell ref="C36:E36"/>
    <mergeCell ref="C17:G17"/>
    <mergeCell ref="H35:J35"/>
    <mergeCell ref="H36:J36"/>
    <mergeCell ref="C20:E20"/>
    <mergeCell ref="C21:E21"/>
    <mergeCell ref="C22:E22"/>
    <mergeCell ref="C23:E23"/>
    <mergeCell ref="C24:E24"/>
    <mergeCell ref="C25:E25"/>
    <mergeCell ref="H33:J33"/>
    <mergeCell ref="H34:J34"/>
    <mergeCell ref="H27:J27"/>
    <mergeCell ref="H28:J28"/>
    <mergeCell ref="H29:J29"/>
    <mergeCell ref="H30:J30"/>
    <mergeCell ref="H31:J31"/>
    <mergeCell ref="H32:J32"/>
    <mergeCell ref="H20:J20"/>
    <mergeCell ref="H21:J21"/>
    <mergeCell ref="H22:J22"/>
    <mergeCell ref="H23:J23"/>
    <mergeCell ref="H24:J24"/>
    <mergeCell ref="H25:J25"/>
    <mergeCell ref="H26:J26"/>
    <mergeCell ref="C32:E32"/>
    <mergeCell ref="C26:E26"/>
    <mergeCell ref="C27:E27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492125985" footer="0.492125985"/>
  <pageSetup fitToHeight="1" fitToWidth="1"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3"/>
  <sheetViews>
    <sheetView workbookViewId="0" topLeftCell="A1">
      <selection activeCell="C3" sqref="C3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3" width="96.7109375" style="0" customWidth="1"/>
    <col min="5" max="5" width="7.8515625" style="0" customWidth="1"/>
    <col min="9" max="9" width="26.8515625" style="0" customWidth="1"/>
  </cols>
  <sheetData>
    <row r="2" spans="3:11" ht="23.25">
      <c r="C2" s="301" t="s">
        <v>523</v>
      </c>
      <c r="D2" s="288"/>
      <c r="E2" s="288"/>
      <c r="F2" s="288"/>
      <c r="G2" s="288"/>
      <c r="H2" s="288"/>
      <c r="I2" s="288"/>
      <c r="J2" s="288"/>
      <c r="K2" s="288"/>
    </row>
    <row r="4" ht="12.75">
      <c r="C4" s="264" t="s">
        <v>496</v>
      </c>
    </row>
    <row r="5" ht="12.75">
      <c r="C5" s="264" t="s">
        <v>497</v>
      </c>
    </row>
    <row r="6" spans="2:3" ht="12.75">
      <c r="B6" s="264"/>
      <c r="C6" s="264"/>
    </row>
    <row r="7" ht="12.75">
      <c r="C7" s="264" t="s">
        <v>498</v>
      </c>
    </row>
    <row r="8" ht="12.75">
      <c r="C8" s="264" t="s">
        <v>499</v>
      </c>
    </row>
    <row r="9" spans="2:3" ht="12.75">
      <c r="B9" s="264"/>
      <c r="C9" s="264"/>
    </row>
    <row r="10" ht="12.75">
      <c r="C10" s="291" t="s">
        <v>518</v>
      </c>
    </row>
    <row r="11" ht="12.75">
      <c r="C11" s="289"/>
    </row>
    <row r="12" ht="12.75">
      <c r="C12" s="290" t="s">
        <v>544</v>
      </c>
    </row>
    <row r="13" ht="12.75">
      <c r="C13" s="290" t="s">
        <v>526</v>
      </c>
    </row>
    <row r="14" ht="12.75">
      <c r="C14" s="290" t="s">
        <v>527</v>
      </c>
    </row>
    <row r="15" ht="12.75">
      <c r="C15" s="290" t="s">
        <v>528</v>
      </c>
    </row>
    <row r="16" ht="12.75">
      <c r="C16" s="290"/>
    </row>
    <row r="17" ht="12.75">
      <c r="C17" s="290" t="s">
        <v>525</v>
      </c>
    </row>
    <row r="18" ht="12.75">
      <c r="C18" s="290" t="s">
        <v>524</v>
      </c>
    </row>
    <row r="19" ht="12.75">
      <c r="C19" s="290"/>
    </row>
    <row r="20" ht="12.75">
      <c r="C20" s="300" t="s">
        <v>529</v>
      </c>
    </row>
    <row r="21" ht="12.75">
      <c r="C21" s="290"/>
    </row>
    <row r="23" spans="2:3" ht="12.75">
      <c r="B23" s="265" t="s">
        <v>500</v>
      </c>
      <c r="C23" s="264" t="s">
        <v>543</v>
      </c>
    </row>
    <row r="24" spans="2:3" ht="12.75">
      <c r="B24" s="265"/>
      <c r="C24" s="264" t="s">
        <v>522</v>
      </c>
    </row>
    <row r="25" spans="2:3" ht="12.75">
      <c r="B25" s="265"/>
      <c r="C25" s="264"/>
    </row>
    <row r="26" spans="2:3" ht="12.75">
      <c r="B26" s="265" t="s">
        <v>501</v>
      </c>
      <c r="C26" s="264" t="s">
        <v>502</v>
      </c>
    </row>
    <row r="27" spans="2:3" ht="12.75">
      <c r="B27" s="265"/>
      <c r="C27" s="264" t="s">
        <v>536</v>
      </c>
    </row>
    <row r="28" ht="12.75">
      <c r="B28" s="265"/>
    </row>
    <row r="29" spans="2:3" ht="12.75">
      <c r="B29" s="265" t="s">
        <v>503</v>
      </c>
      <c r="C29" s="264" t="s">
        <v>542</v>
      </c>
    </row>
    <row r="30" spans="2:3" ht="12.75">
      <c r="B30" s="265"/>
      <c r="C30" s="264" t="s">
        <v>541</v>
      </c>
    </row>
    <row r="31" ht="12.75">
      <c r="B31" s="265"/>
    </row>
    <row r="32" spans="2:3" ht="12.75">
      <c r="B32" s="265" t="s">
        <v>504</v>
      </c>
      <c r="C32" s="264" t="s">
        <v>538</v>
      </c>
    </row>
    <row r="33" spans="2:3" ht="12.75">
      <c r="B33" s="265"/>
      <c r="C33" s="264" t="s">
        <v>539</v>
      </c>
    </row>
    <row r="34" spans="2:3" ht="12.75">
      <c r="B34" s="265"/>
      <c r="C34" s="264"/>
    </row>
    <row r="35" spans="2:3" ht="12.75">
      <c r="B35" s="265" t="s">
        <v>509</v>
      </c>
      <c r="C35" s="264" t="s">
        <v>508</v>
      </c>
    </row>
    <row r="36" spans="2:3" ht="12.75">
      <c r="B36" s="265"/>
      <c r="C36" s="264" t="s">
        <v>505</v>
      </c>
    </row>
    <row r="37" ht="12.75">
      <c r="B37" s="265"/>
    </row>
    <row r="38" spans="2:3" ht="12.75">
      <c r="B38" s="265" t="s">
        <v>540</v>
      </c>
      <c r="C38" s="264" t="s">
        <v>510</v>
      </c>
    </row>
    <row r="39" spans="2:3" ht="12.75">
      <c r="B39" s="265"/>
      <c r="C39" s="264" t="s">
        <v>511</v>
      </c>
    </row>
    <row r="40" spans="2:3" ht="12.75">
      <c r="B40" s="265"/>
      <c r="C40" s="264" t="s">
        <v>512</v>
      </c>
    </row>
    <row r="41" spans="2:3" ht="12.75">
      <c r="B41" s="265"/>
      <c r="C41" s="264" t="s">
        <v>513</v>
      </c>
    </row>
    <row r="42" ht="12.75">
      <c r="C42" s="264" t="s">
        <v>514</v>
      </c>
    </row>
    <row r="44" ht="12.75">
      <c r="C44" s="263" t="s">
        <v>515</v>
      </c>
    </row>
    <row r="45" ht="12.75">
      <c r="C45" s="264" t="s">
        <v>516</v>
      </c>
    </row>
    <row r="46" ht="12.75">
      <c r="C46" s="264" t="s">
        <v>517</v>
      </c>
    </row>
    <row r="47" ht="12.75">
      <c r="C47" s="264"/>
    </row>
    <row r="48" ht="12.75">
      <c r="C48" s="264" t="s">
        <v>521</v>
      </c>
    </row>
    <row r="49" ht="12.75">
      <c r="C49" s="265" t="s">
        <v>535</v>
      </c>
    </row>
    <row r="50" ht="12.75">
      <c r="C50" s="263"/>
    </row>
    <row r="51" ht="12.75">
      <c r="C51" s="289" t="s">
        <v>519</v>
      </c>
    </row>
    <row r="53" ht="18">
      <c r="C53" s="292" t="s">
        <v>533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2"/>
  <dimension ref="A1:L95"/>
  <sheetViews>
    <sheetView workbookViewId="0" topLeftCell="A1">
      <selection activeCell="A10" sqref="A10:H10"/>
    </sheetView>
  </sheetViews>
  <sheetFormatPr defaultColWidth="9.140625" defaultRowHeight="12.75"/>
  <cols>
    <col min="1" max="1" width="16.8515625" style="25" customWidth="1"/>
    <col min="2" max="2" width="14.421875" style="25" customWidth="1"/>
    <col min="3" max="4" width="7.8515625" style="25" customWidth="1"/>
    <col min="5" max="5" width="3.140625" style="25" customWidth="1"/>
    <col min="6" max="6" width="12.7109375" style="25" customWidth="1"/>
    <col min="7" max="7" width="7.8515625" style="25" customWidth="1"/>
    <col min="8" max="8" width="16.7109375" style="25" customWidth="1"/>
    <col min="9" max="16384" width="7.8515625" style="25" customWidth="1"/>
  </cols>
  <sheetData>
    <row r="1" spans="1:9" ht="36.75">
      <c r="A1" s="376" t="s">
        <v>203</v>
      </c>
      <c r="B1" s="377"/>
      <c r="C1" s="377"/>
      <c r="D1" s="377"/>
      <c r="E1" s="23" t="s">
        <v>204</v>
      </c>
      <c r="F1" s="378"/>
      <c r="G1" s="378"/>
      <c r="H1" s="379"/>
      <c r="I1" s="24"/>
    </row>
    <row r="2" spans="1:8" ht="12.75">
      <c r="A2" s="26"/>
      <c r="B2" s="27"/>
      <c r="C2" s="27"/>
      <c r="D2" s="27"/>
      <c r="E2" s="27"/>
      <c r="F2" s="27"/>
      <c r="G2" s="27"/>
      <c r="H2" s="28"/>
    </row>
    <row r="3" spans="1:9" ht="12.75">
      <c r="A3" s="369" t="s">
        <v>145</v>
      </c>
      <c r="B3" s="370"/>
      <c r="C3" s="370"/>
      <c r="D3" s="370"/>
      <c r="E3" s="370"/>
      <c r="F3" s="370"/>
      <c r="G3" s="370"/>
      <c r="H3" s="371"/>
      <c r="I3" s="29"/>
    </row>
    <row r="4" spans="1:8" ht="12.75">
      <c r="A4" s="26"/>
      <c r="B4" s="27"/>
      <c r="C4" s="27"/>
      <c r="D4" s="27"/>
      <c r="E4" s="27"/>
      <c r="F4" s="27"/>
      <c r="G4" s="27"/>
      <c r="H4" s="28"/>
    </row>
    <row r="5" spans="1:12" ht="12.75">
      <c r="A5" s="26"/>
      <c r="B5" s="27"/>
      <c r="C5" s="372" t="s">
        <v>146</v>
      </c>
      <c r="D5" s="372"/>
      <c r="E5" s="372"/>
      <c r="F5" s="30">
        <v>1</v>
      </c>
      <c r="G5" s="31"/>
      <c r="H5" s="32"/>
      <c r="I5" s="31"/>
      <c r="J5" s="31"/>
      <c r="K5" s="31"/>
      <c r="L5" s="31"/>
    </row>
    <row r="6" spans="1:8" ht="12.75">
      <c r="A6" s="26"/>
      <c r="B6" s="27"/>
      <c r="C6" s="27"/>
      <c r="D6" s="27"/>
      <c r="E6" s="27"/>
      <c r="F6" s="27"/>
      <c r="G6" s="27"/>
      <c r="H6" s="28"/>
    </row>
    <row r="7" spans="1:9" ht="12.75">
      <c r="A7" s="373" t="s">
        <v>147</v>
      </c>
      <c r="B7" s="374"/>
      <c r="C7" s="374"/>
      <c r="D7" s="374"/>
      <c r="E7" s="374"/>
      <c r="F7" s="374"/>
      <c r="G7" s="374"/>
      <c r="H7" s="375"/>
      <c r="I7" s="33"/>
    </row>
    <row r="8" spans="1:8" ht="12.75">
      <c r="A8" s="26"/>
      <c r="B8" s="27"/>
      <c r="C8" s="27"/>
      <c r="D8" s="27"/>
      <c r="E8" s="27"/>
      <c r="F8" s="27"/>
      <c r="G8" s="27"/>
      <c r="H8" s="28"/>
    </row>
    <row r="9" spans="1:10" ht="12.75">
      <c r="A9" s="380" t="s">
        <v>507</v>
      </c>
      <c r="B9" s="381"/>
      <c r="C9" s="381"/>
      <c r="D9" s="381"/>
      <c r="E9" s="381"/>
      <c r="F9" s="381"/>
      <c r="G9" s="381"/>
      <c r="H9" s="382"/>
      <c r="I9" s="36"/>
      <c r="J9" s="36"/>
    </row>
    <row r="10" spans="1:10" ht="12.75">
      <c r="A10" s="380" t="s">
        <v>506</v>
      </c>
      <c r="B10" s="381"/>
      <c r="C10" s="381"/>
      <c r="D10" s="381"/>
      <c r="E10" s="381"/>
      <c r="F10" s="381"/>
      <c r="G10" s="381"/>
      <c r="H10" s="382"/>
      <c r="I10" s="36"/>
      <c r="J10" s="36"/>
    </row>
    <row r="11" spans="1:10" ht="12.75">
      <c r="A11" s="380" t="s">
        <v>148</v>
      </c>
      <c r="B11" s="381"/>
      <c r="C11" s="34"/>
      <c r="D11" s="34"/>
      <c r="E11" s="34"/>
      <c r="F11" s="34"/>
      <c r="G11" s="34"/>
      <c r="H11" s="35"/>
      <c r="I11" s="37"/>
      <c r="J11" s="37"/>
    </row>
    <row r="12" spans="1:8" ht="12.75">
      <c r="A12" s="26"/>
      <c r="B12" s="27"/>
      <c r="C12" s="27"/>
      <c r="D12" s="27"/>
      <c r="E12" s="27"/>
      <c r="F12" s="27"/>
      <c r="G12" s="27"/>
      <c r="H12" s="28"/>
    </row>
    <row r="13" spans="1:8" ht="12.75">
      <c r="A13" s="256" t="s">
        <v>149</v>
      </c>
      <c r="B13" s="383"/>
      <c r="C13" s="383"/>
      <c r="D13" s="383"/>
      <c r="E13" s="383"/>
      <c r="F13" s="383"/>
      <c r="G13" s="383"/>
      <c r="H13" s="384"/>
    </row>
    <row r="14" spans="1:8" ht="12.75">
      <c r="A14" s="256" t="s">
        <v>150</v>
      </c>
      <c r="B14" s="383"/>
      <c r="C14" s="383"/>
      <c r="D14" s="383"/>
      <c r="E14" s="383"/>
      <c r="F14" s="383"/>
      <c r="G14" s="258" t="s">
        <v>151</v>
      </c>
      <c r="H14" s="38"/>
    </row>
    <row r="15" spans="1:8" ht="12" customHeight="1">
      <c r="A15" s="256" t="s">
        <v>152</v>
      </c>
      <c r="B15" s="383"/>
      <c r="C15" s="383"/>
      <c r="D15" s="383"/>
      <c r="E15" s="383"/>
      <c r="F15" s="383"/>
      <c r="G15" s="383"/>
      <c r="H15" s="384"/>
    </row>
    <row r="16" spans="1:8" ht="12.75">
      <c r="A16" s="385" t="s">
        <v>153</v>
      </c>
      <c r="B16" s="366"/>
      <c r="C16" s="358"/>
      <c r="D16" s="358"/>
      <c r="E16" s="358"/>
      <c r="F16" s="358"/>
      <c r="G16" s="358"/>
      <c r="H16" s="28"/>
    </row>
    <row r="17" spans="1:8" ht="12.75">
      <c r="A17" s="26"/>
      <c r="B17" s="27"/>
      <c r="C17" s="27"/>
      <c r="D17" s="27"/>
      <c r="E17" s="27"/>
      <c r="F17" s="27"/>
      <c r="G17" s="27"/>
      <c r="H17" s="28"/>
    </row>
    <row r="18" spans="1:8" ht="12.75">
      <c r="A18" s="26"/>
      <c r="B18" s="27"/>
      <c r="C18" s="27"/>
      <c r="D18" s="27"/>
      <c r="E18" s="27"/>
      <c r="F18" s="27"/>
      <c r="G18" s="27"/>
      <c r="H18" s="28"/>
    </row>
    <row r="19" spans="1:8" ht="12.75">
      <c r="A19" s="26"/>
      <c r="B19" s="27"/>
      <c r="C19" s="27"/>
      <c r="D19" s="27"/>
      <c r="E19" s="27"/>
      <c r="F19" s="27"/>
      <c r="G19" s="27"/>
      <c r="H19" s="28"/>
    </row>
    <row r="20" spans="1:8" ht="12.75">
      <c r="A20" s="256" t="s">
        <v>154</v>
      </c>
      <c r="B20" s="383"/>
      <c r="C20" s="383"/>
      <c r="D20" s="383"/>
      <c r="E20" s="27"/>
      <c r="F20" s="27"/>
      <c r="G20" s="27"/>
      <c r="H20" s="28"/>
    </row>
    <row r="21" spans="1:8" ht="12.75">
      <c r="A21" s="385" t="s">
        <v>155</v>
      </c>
      <c r="B21" s="366"/>
      <c r="C21" s="359"/>
      <c r="D21" s="359"/>
      <c r="E21" s="359"/>
      <c r="F21" s="359"/>
      <c r="G21" s="257" t="s">
        <v>156</v>
      </c>
      <c r="H21" s="39"/>
    </row>
    <row r="22" spans="1:8" ht="12.75">
      <c r="A22" s="385" t="s">
        <v>157</v>
      </c>
      <c r="B22" s="366"/>
      <c r="C22" s="365"/>
      <c r="D22" s="383"/>
      <c r="E22" s="383"/>
      <c r="F22" s="383"/>
      <c r="G22" s="27"/>
      <c r="H22" s="28"/>
    </row>
    <row r="23" spans="1:8" ht="12.75">
      <c r="A23" s="385" t="s">
        <v>158</v>
      </c>
      <c r="B23" s="366"/>
      <c r="C23" s="383"/>
      <c r="D23" s="383"/>
      <c r="E23" s="383"/>
      <c r="F23" s="383"/>
      <c r="G23" s="27"/>
      <c r="H23" s="28"/>
    </row>
    <row r="24" spans="1:8" ht="12.75">
      <c r="A24" s="26"/>
      <c r="B24" s="27"/>
      <c r="C24" s="27"/>
      <c r="D24" s="27"/>
      <c r="E24" s="27"/>
      <c r="F24" s="27"/>
      <c r="G24" s="27"/>
      <c r="H24" s="28"/>
    </row>
    <row r="25" spans="1:8" ht="12.75">
      <c r="A25" s="26"/>
      <c r="B25" s="27"/>
      <c r="C25" s="27"/>
      <c r="D25" s="27"/>
      <c r="E25" s="27"/>
      <c r="F25" s="27"/>
      <c r="G25" s="27"/>
      <c r="H25" s="28"/>
    </row>
    <row r="26" spans="1:8" ht="12.75">
      <c r="A26" s="26"/>
      <c r="B26" s="27"/>
      <c r="C26" s="27"/>
      <c r="D26" s="27"/>
      <c r="E26" s="27"/>
      <c r="F26" s="27"/>
      <c r="G26" s="27"/>
      <c r="H26" s="28"/>
    </row>
    <row r="27" spans="1:8" ht="12.75">
      <c r="A27" s="255" t="s">
        <v>159</v>
      </c>
      <c r="B27" s="360">
        <v>36526</v>
      </c>
      <c r="C27" s="360"/>
      <c r="D27" s="360"/>
      <c r="E27" s="27"/>
      <c r="F27" s="27"/>
      <c r="G27" s="27"/>
      <c r="H27" s="28"/>
    </row>
    <row r="28" spans="1:8" ht="12.75">
      <c r="A28" s="26"/>
      <c r="B28" s="27"/>
      <c r="C28" s="27"/>
      <c r="D28" s="27"/>
      <c r="E28" s="27"/>
      <c r="F28" s="27"/>
      <c r="G28" s="27"/>
      <c r="H28" s="28"/>
    </row>
    <row r="29" spans="1:8" ht="12.75">
      <c r="A29" s="26"/>
      <c r="B29" s="27"/>
      <c r="C29" s="27"/>
      <c r="D29" s="27"/>
      <c r="E29" s="27"/>
      <c r="F29" s="27"/>
      <c r="G29" s="27"/>
      <c r="H29" s="28"/>
    </row>
    <row r="30" spans="1:8" ht="12.75">
      <c r="A30" s="26"/>
      <c r="B30" s="27"/>
      <c r="C30" s="27"/>
      <c r="D30" s="27"/>
      <c r="E30" s="27"/>
      <c r="F30" s="27"/>
      <c r="G30" s="27"/>
      <c r="H30" s="28"/>
    </row>
    <row r="31" spans="1:8" ht="12.75">
      <c r="A31" s="26"/>
      <c r="B31" s="27"/>
      <c r="C31" s="27"/>
      <c r="D31" s="27"/>
      <c r="E31" s="27"/>
      <c r="F31" s="27"/>
      <c r="G31" s="27"/>
      <c r="H31" s="28"/>
    </row>
    <row r="32" spans="1:8" ht="12.75">
      <c r="A32" s="26"/>
      <c r="B32" s="27"/>
      <c r="C32" s="27"/>
      <c r="D32" s="27"/>
      <c r="E32" s="27"/>
      <c r="F32" s="27"/>
      <c r="G32" s="27"/>
      <c r="H32" s="28"/>
    </row>
    <row r="33" spans="1:8" ht="12.75">
      <c r="A33" s="26"/>
      <c r="B33" s="27"/>
      <c r="C33" s="27"/>
      <c r="D33" s="27"/>
      <c r="E33" s="27"/>
      <c r="F33" s="27"/>
      <c r="G33" s="27"/>
      <c r="H33" s="28"/>
    </row>
    <row r="34" spans="1:8" ht="12.75">
      <c r="A34" s="26"/>
      <c r="B34" s="368" t="s">
        <v>160</v>
      </c>
      <c r="C34" s="368"/>
      <c r="D34" s="368"/>
      <c r="E34" s="368"/>
      <c r="F34" s="368"/>
      <c r="G34" s="40"/>
      <c r="H34" s="28"/>
    </row>
    <row r="35" spans="1:8" ht="12.75">
      <c r="A35" s="26"/>
      <c r="B35" s="367" t="s">
        <v>161</v>
      </c>
      <c r="C35" s="367"/>
      <c r="D35" s="367"/>
      <c r="E35" s="367"/>
      <c r="F35" s="367"/>
      <c r="G35" s="27"/>
      <c r="H35" s="28"/>
    </row>
    <row r="36" spans="1:8" ht="12.75">
      <c r="A36" s="26"/>
      <c r="B36" s="367" t="s">
        <v>162</v>
      </c>
      <c r="C36" s="367"/>
      <c r="D36" s="367"/>
      <c r="E36" s="367"/>
      <c r="F36" s="367"/>
      <c r="G36" s="27"/>
      <c r="H36" s="28"/>
    </row>
    <row r="37" spans="1:8" ht="12.75">
      <c r="A37" s="26"/>
      <c r="B37" s="27"/>
      <c r="C37" s="27"/>
      <c r="D37" s="27"/>
      <c r="E37" s="27"/>
      <c r="F37" s="27"/>
      <c r="G37" s="27"/>
      <c r="H37" s="28"/>
    </row>
    <row r="38" spans="1:8" ht="12.75">
      <c r="A38" s="26"/>
      <c r="B38" s="27"/>
      <c r="C38" s="27"/>
      <c r="D38" s="27"/>
      <c r="E38" s="27"/>
      <c r="F38" s="27"/>
      <c r="G38" s="27"/>
      <c r="H38" s="28"/>
    </row>
    <row r="39" spans="1:8" ht="12.75">
      <c r="A39" s="26"/>
      <c r="B39" s="27"/>
      <c r="C39" s="27"/>
      <c r="D39" s="27"/>
      <c r="E39" s="27"/>
      <c r="F39" s="27"/>
      <c r="G39" s="27"/>
      <c r="H39" s="28"/>
    </row>
    <row r="40" spans="1:8" ht="12.75">
      <c r="A40" s="26"/>
      <c r="B40" s="27"/>
      <c r="C40" s="27"/>
      <c r="D40" s="27"/>
      <c r="E40" s="27"/>
      <c r="F40" s="27"/>
      <c r="G40" s="27"/>
      <c r="H40" s="28"/>
    </row>
    <row r="41" spans="1:8" ht="12.75">
      <c r="A41" s="26"/>
      <c r="B41" s="27"/>
      <c r="C41" s="27"/>
      <c r="D41" s="27"/>
      <c r="E41" s="27"/>
      <c r="F41" s="27"/>
      <c r="G41" s="27"/>
      <c r="H41" s="28"/>
    </row>
    <row r="42" spans="1:8" ht="12.75">
      <c r="A42" s="26"/>
      <c r="B42" s="27"/>
      <c r="C42" s="27"/>
      <c r="D42" s="27"/>
      <c r="E42" s="27"/>
      <c r="F42" s="27"/>
      <c r="G42" s="27"/>
      <c r="H42" s="28"/>
    </row>
    <row r="43" spans="1:8" ht="12.75">
      <c r="A43" s="26"/>
      <c r="B43" s="27"/>
      <c r="C43" s="27"/>
      <c r="D43" s="27"/>
      <c r="E43" s="27"/>
      <c r="F43" s="27"/>
      <c r="G43" s="27"/>
      <c r="H43" s="28"/>
    </row>
    <row r="44" spans="1:8" ht="12.75">
      <c r="A44" s="26"/>
      <c r="B44" s="368" t="s">
        <v>160</v>
      </c>
      <c r="C44" s="368"/>
      <c r="D44" s="368"/>
      <c r="E44" s="368"/>
      <c r="F44" s="368"/>
      <c r="G44" s="27"/>
      <c r="H44" s="28"/>
    </row>
    <row r="45" spans="1:8" ht="12.75">
      <c r="A45" s="26"/>
      <c r="B45" s="367" t="s">
        <v>163</v>
      </c>
      <c r="C45" s="367"/>
      <c r="D45" s="367"/>
      <c r="E45" s="367"/>
      <c r="F45" s="367"/>
      <c r="G45" s="27"/>
      <c r="H45" s="28"/>
    </row>
    <row r="46" spans="1:8" ht="12.75">
      <c r="A46" s="26"/>
      <c r="B46" s="259" t="s">
        <v>495</v>
      </c>
      <c r="C46" s="367"/>
      <c r="D46" s="367"/>
      <c r="E46" s="367"/>
      <c r="F46" s="367"/>
      <c r="G46" s="27"/>
      <c r="H46" s="28"/>
    </row>
    <row r="47" spans="1:8" ht="12.75">
      <c r="A47" s="26"/>
      <c r="B47" s="27"/>
      <c r="C47" s="27"/>
      <c r="D47" s="27"/>
      <c r="E47" s="27"/>
      <c r="F47" s="27"/>
      <c r="G47" s="27"/>
      <c r="H47" s="28"/>
    </row>
    <row r="48" spans="1:8" ht="12.75">
      <c r="A48" s="26"/>
      <c r="B48" s="27"/>
      <c r="C48" s="27"/>
      <c r="D48" s="27"/>
      <c r="E48" s="27"/>
      <c r="F48" s="27"/>
      <c r="G48" s="27"/>
      <c r="H48" s="28"/>
    </row>
    <row r="49" spans="1:8" ht="12.75">
      <c r="A49" s="26"/>
      <c r="B49" s="27"/>
      <c r="C49" s="27"/>
      <c r="D49" s="27"/>
      <c r="E49" s="27"/>
      <c r="F49" s="27"/>
      <c r="G49" s="27"/>
      <c r="H49" s="28"/>
    </row>
    <row r="50" spans="1:8" ht="12.75">
      <c r="A50" s="26"/>
      <c r="B50" s="27"/>
      <c r="C50" s="27"/>
      <c r="D50" s="27"/>
      <c r="E50" s="27"/>
      <c r="F50" s="27"/>
      <c r="G50" s="27"/>
      <c r="H50" s="28"/>
    </row>
    <row r="51" spans="1:8" ht="13.5" thickBot="1">
      <c r="A51" s="41"/>
      <c r="B51" s="42"/>
      <c r="C51" s="42"/>
      <c r="D51" s="42"/>
      <c r="E51" s="42"/>
      <c r="F51" s="42"/>
      <c r="G51" s="42"/>
      <c r="H51" s="43"/>
    </row>
    <row r="52" spans="1:3" ht="12.75">
      <c r="A52" s="27"/>
      <c r="B52" s="27"/>
      <c r="C52" s="27"/>
    </row>
    <row r="53" spans="1:3" ht="12.75">
      <c r="A53" s="27"/>
      <c r="B53" s="27"/>
      <c r="C53" s="27"/>
    </row>
    <row r="54" spans="1:3" ht="12.75">
      <c r="A54" s="27"/>
      <c r="B54" s="27"/>
      <c r="C54" s="27"/>
    </row>
    <row r="55" spans="1:3" ht="12.75">
      <c r="A55" s="27"/>
      <c r="B55" s="27"/>
      <c r="C55" s="27"/>
    </row>
    <row r="56" spans="1:3" ht="12.75">
      <c r="A56" s="27"/>
      <c r="B56" s="27"/>
      <c r="C56" s="27"/>
    </row>
    <row r="57" spans="1:3" ht="12.75">
      <c r="A57" s="27"/>
      <c r="B57" s="27"/>
      <c r="C57" s="27"/>
    </row>
    <row r="58" spans="1:3" ht="12.75">
      <c r="A58" s="27"/>
      <c r="B58" s="27"/>
      <c r="C58" s="27"/>
    </row>
    <row r="59" spans="1:3" ht="12.75">
      <c r="A59" s="27"/>
      <c r="B59" s="27"/>
      <c r="C59" s="27"/>
    </row>
    <row r="60" spans="1:3" ht="12.75">
      <c r="A60" s="27"/>
      <c r="B60" s="27"/>
      <c r="C60" s="27"/>
    </row>
    <row r="61" spans="1:3" ht="12.75">
      <c r="A61" s="27"/>
      <c r="B61" s="27"/>
      <c r="C61" s="27"/>
    </row>
    <row r="62" spans="1:3" ht="12.75">
      <c r="A62" s="27"/>
      <c r="B62" s="27"/>
      <c r="C62" s="27"/>
    </row>
    <row r="63" spans="1:3" ht="12.75">
      <c r="A63" s="27"/>
      <c r="B63" s="27"/>
      <c r="C63" s="27"/>
    </row>
    <row r="64" spans="1:3" ht="12.75">
      <c r="A64" s="27"/>
      <c r="B64" s="27"/>
      <c r="C64" s="27"/>
    </row>
    <row r="65" spans="1:3" ht="12.75">
      <c r="A65" s="27"/>
      <c r="B65" s="27"/>
      <c r="C65" s="27"/>
    </row>
    <row r="66" spans="1:3" ht="12.75">
      <c r="A66" s="27"/>
      <c r="B66" s="27"/>
      <c r="C66" s="27"/>
    </row>
    <row r="67" spans="1:3" ht="12.75">
      <c r="A67" s="27"/>
      <c r="B67" s="27"/>
      <c r="C67" s="27"/>
    </row>
    <row r="68" spans="1:3" ht="12.75">
      <c r="A68" s="27"/>
      <c r="B68" s="27"/>
      <c r="C68" s="27"/>
    </row>
    <row r="69" spans="1:3" ht="12.75">
      <c r="A69" s="27"/>
      <c r="B69" s="27"/>
      <c r="C69" s="27"/>
    </row>
    <row r="70" spans="1:3" ht="12.75">
      <c r="A70" s="27"/>
      <c r="B70" s="27"/>
      <c r="C70" s="27"/>
    </row>
    <row r="71" spans="1:3" ht="12.75">
      <c r="A71" s="27"/>
      <c r="B71" s="27"/>
      <c r="C71" s="27"/>
    </row>
    <row r="72" spans="1:3" ht="12.75">
      <c r="A72" s="27"/>
      <c r="B72" s="27"/>
      <c r="C72" s="27"/>
    </row>
    <row r="73" spans="1:3" ht="12.75">
      <c r="A73" s="27"/>
      <c r="B73" s="27"/>
      <c r="C73" s="27"/>
    </row>
    <row r="74" spans="1:3" ht="12.75">
      <c r="A74" s="27"/>
      <c r="B74" s="27"/>
      <c r="C74" s="27"/>
    </row>
    <row r="75" spans="1:3" ht="12.75">
      <c r="A75" s="27"/>
      <c r="B75" s="27"/>
      <c r="C75" s="27"/>
    </row>
    <row r="76" spans="1:3" ht="12.75">
      <c r="A76" s="27"/>
      <c r="B76" s="27"/>
      <c r="C76" s="27"/>
    </row>
    <row r="77" spans="1:3" ht="12.75">
      <c r="A77" s="27"/>
      <c r="B77" s="27"/>
      <c r="C77" s="27"/>
    </row>
    <row r="78" spans="1:3" ht="12.75">
      <c r="A78" s="27"/>
      <c r="B78" s="27"/>
      <c r="C78" s="27"/>
    </row>
    <row r="79" spans="1:3" ht="12.75">
      <c r="A79" s="27"/>
      <c r="B79" s="27"/>
      <c r="C79" s="27"/>
    </row>
    <row r="80" spans="1:3" ht="12.75">
      <c r="A80" s="27"/>
      <c r="B80" s="27"/>
      <c r="C80" s="27"/>
    </row>
    <row r="81" spans="1:3" ht="12.75">
      <c r="A81" s="27"/>
      <c r="B81" s="27"/>
      <c r="C81" s="27"/>
    </row>
    <row r="82" spans="1:3" ht="12.75">
      <c r="A82" s="27"/>
      <c r="B82" s="27"/>
      <c r="C82" s="27"/>
    </row>
    <row r="83" spans="1:3" ht="12.75">
      <c r="A83" s="27"/>
      <c r="B83" s="27"/>
      <c r="C83" s="27"/>
    </row>
    <row r="84" spans="1:3" ht="12.75">
      <c r="A84" s="27"/>
      <c r="B84" s="27"/>
      <c r="C84" s="27"/>
    </row>
    <row r="85" spans="1:3" ht="12.75">
      <c r="A85" s="27"/>
      <c r="B85" s="27"/>
      <c r="C85" s="27"/>
    </row>
    <row r="86" spans="1:3" ht="12.75">
      <c r="A86" s="27"/>
      <c r="B86" s="27"/>
      <c r="C86" s="27"/>
    </row>
    <row r="87" spans="1:3" ht="12.75">
      <c r="A87" s="27"/>
      <c r="B87" s="27"/>
      <c r="C87" s="27"/>
    </row>
    <row r="88" spans="1:3" ht="12.75">
      <c r="A88" s="27"/>
      <c r="B88" s="27"/>
      <c r="C88" s="27"/>
    </row>
    <row r="89" spans="1:3" ht="12.75">
      <c r="A89" s="27"/>
      <c r="B89" s="27"/>
      <c r="C89" s="27"/>
    </row>
    <row r="90" spans="1:3" ht="12.75">
      <c r="A90" s="27"/>
      <c r="B90" s="27"/>
      <c r="C90" s="27"/>
    </row>
    <row r="91" spans="1:3" ht="12.75">
      <c r="A91" s="27"/>
      <c r="B91" s="27"/>
      <c r="C91" s="27"/>
    </row>
    <row r="92" spans="1:3" ht="12.75">
      <c r="A92" s="27"/>
      <c r="B92" s="27"/>
      <c r="C92" s="27"/>
    </row>
    <row r="93" spans="1:3" ht="12.75">
      <c r="A93" s="27"/>
      <c r="B93" s="27"/>
      <c r="C93" s="27"/>
    </row>
    <row r="94" spans="1:3" ht="12.75">
      <c r="A94" s="27"/>
      <c r="B94" s="27"/>
      <c r="C94" s="27"/>
    </row>
    <row r="95" spans="1:3" ht="12.75">
      <c r="A95" s="27"/>
      <c r="B95" s="27"/>
      <c r="C95" s="27"/>
    </row>
  </sheetData>
  <mergeCells count="27">
    <mergeCell ref="A23:B23"/>
    <mergeCell ref="C23:F23"/>
    <mergeCell ref="B27:D27"/>
    <mergeCell ref="B34:F34"/>
    <mergeCell ref="A22:B22"/>
    <mergeCell ref="C22:F22"/>
    <mergeCell ref="B14:F14"/>
    <mergeCell ref="A16:B16"/>
    <mergeCell ref="C16:G16"/>
    <mergeCell ref="B15:H15"/>
    <mergeCell ref="C21:F21"/>
    <mergeCell ref="B20:D20"/>
    <mergeCell ref="A21:B21"/>
    <mergeCell ref="A9:H9"/>
    <mergeCell ref="A10:H10"/>
    <mergeCell ref="A11:B11"/>
    <mergeCell ref="B13:H13"/>
    <mergeCell ref="A3:H3"/>
    <mergeCell ref="C5:E5"/>
    <mergeCell ref="A7:H7"/>
    <mergeCell ref="A1:D1"/>
    <mergeCell ref="F1:H1"/>
    <mergeCell ref="B35:F35"/>
    <mergeCell ref="B36:F36"/>
    <mergeCell ref="B45:F45"/>
    <mergeCell ref="C46:F46"/>
    <mergeCell ref="B44:F44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/>
  <dimension ref="A2:T60"/>
  <sheetViews>
    <sheetView zoomScale="80" zoomScaleNormal="80" workbookViewId="0" topLeftCell="A1">
      <selection activeCell="H26" sqref="H26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3" width="5.00390625" style="0" customWidth="1"/>
    <col min="4" max="4" width="5.8515625" style="0" customWidth="1"/>
    <col min="5" max="5" width="7.00390625" style="0" customWidth="1"/>
    <col min="6" max="6" width="4.421875" style="0" customWidth="1"/>
    <col min="7" max="7" width="5.421875" style="0" customWidth="1"/>
    <col min="8" max="8" width="29.421875" style="0" customWidth="1"/>
    <col min="9" max="9" width="16.140625" style="0" customWidth="1"/>
    <col min="10" max="10" width="18.28125" style="0" customWidth="1"/>
    <col min="11" max="11" width="11.28125" style="0" customWidth="1"/>
    <col min="12" max="12" width="13.140625" style="0" customWidth="1"/>
    <col min="13" max="13" width="7.8515625" style="0" customWidth="1"/>
    <col min="14" max="14" width="6.421875" style="0" customWidth="1"/>
    <col min="15" max="15" width="13.140625" style="0" bestFit="1" customWidth="1"/>
    <col min="16" max="16" width="7.57421875" style="0" customWidth="1"/>
    <col min="17" max="17" width="12.140625" style="0" bestFit="1" customWidth="1"/>
    <col min="18" max="18" width="13.7109375" style="0" customWidth="1"/>
    <col min="19" max="19" width="10.28125" style="0" customWidth="1"/>
    <col min="20" max="20" width="23.7109375" style="0" customWidth="1"/>
  </cols>
  <sheetData>
    <row r="2" spans="1:20" ht="24.75">
      <c r="A2" s="343" t="s">
        <v>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</row>
    <row r="3" ht="15">
      <c r="O3" s="1"/>
    </row>
    <row r="5" ht="13.5" thickBot="1"/>
    <row r="6" spans="1:20" ht="13.5" thickTop="1">
      <c r="A6" s="330" t="s">
        <v>1</v>
      </c>
      <c r="B6" s="331"/>
      <c r="C6" s="387" t="s">
        <v>2</v>
      </c>
      <c r="D6" s="387"/>
      <c r="E6" s="387"/>
      <c r="F6" s="387"/>
      <c r="G6" s="387"/>
      <c r="H6" s="387"/>
      <c r="I6" s="387"/>
      <c r="J6" s="387"/>
      <c r="K6" s="336" t="s">
        <v>3</v>
      </c>
      <c r="L6" s="390" t="s">
        <v>4</v>
      </c>
      <c r="M6" s="333" t="s">
        <v>5</v>
      </c>
      <c r="N6" s="363"/>
      <c r="O6" s="353" t="s">
        <v>6</v>
      </c>
      <c r="P6" s="354"/>
      <c r="Q6" s="354"/>
      <c r="R6" s="354"/>
      <c r="S6" s="354"/>
      <c r="T6" s="363" t="s">
        <v>7</v>
      </c>
    </row>
    <row r="7" spans="1:20" ht="25.5" customHeight="1" thickBot="1">
      <c r="A7" s="332"/>
      <c r="B7" s="386"/>
      <c r="C7" s="388"/>
      <c r="D7" s="389"/>
      <c r="E7" s="388"/>
      <c r="F7" s="388"/>
      <c r="G7" s="388"/>
      <c r="H7" s="388"/>
      <c r="I7" s="389"/>
      <c r="J7" s="389"/>
      <c r="K7" s="337"/>
      <c r="L7" s="391"/>
      <c r="M7" s="327"/>
      <c r="N7" s="364"/>
      <c r="O7" s="344" t="s">
        <v>8</v>
      </c>
      <c r="P7" s="345"/>
      <c r="Q7" s="346"/>
      <c r="R7" s="355" t="s">
        <v>9</v>
      </c>
      <c r="S7" s="356"/>
      <c r="T7" s="364"/>
    </row>
    <row r="8" spans="1:20" ht="16.5" customHeight="1" thickTop="1">
      <c r="A8" s="347">
        <v>2001</v>
      </c>
      <c r="B8" s="348"/>
      <c r="C8" s="350" t="s">
        <v>10</v>
      </c>
      <c r="D8" s="338" t="s">
        <v>11</v>
      </c>
      <c r="E8" s="334" t="s">
        <v>12</v>
      </c>
      <c r="F8" s="77" t="s">
        <v>199</v>
      </c>
      <c r="G8" s="78">
        <v>2001</v>
      </c>
      <c r="H8" s="361" t="s">
        <v>13</v>
      </c>
      <c r="I8" s="328" t="s">
        <v>14</v>
      </c>
      <c r="J8" s="329"/>
      <c r="K8" s="338" t="s">
        <v>520</v>
      </c>
      <c r="L8" s="391"/>
      <c r="M8" s="327"/>
      <c r="N8" s="364"/>
      <c r="O8" s="99" t="s">
        <v>15</v>
      </c>
      <c r="P8" s="357" t="s">
        <v>16</v>
      </c>
      <c r="Q8" s="79" t="s">
        <v>17</v>
      </c>
      <c r="R8" s="169" t="s">
        <v>375</v>
      </c>
      <c r="S8" s="361" t="s">
        <v>18</v>
      </c>
      <c r="T8" s="364"/>
    </row>
    <row r="9" spans="1:20" ht="33" customHeight="1" thickBot="1">
      <c r="A9" s="80" t="s">
        <v>19</v>
      </c>
      <c r="B9" s="81" t="s">
        <v>20</v>
      </c>
      <c r="C9" s="351"/>
      <c r="D9" s="339"/>
      <c r="E9" s="335"/>
      <c r="F9" s="80" t="s">
        <v>19</v>
      </c>
      <c r="G9" s="82" t="s">
        <v>20</v>
      </c>
      <c r="H9" s="362"/>
      <c r="I9" s="83" t="s">
        <v>21</v>
      </c>
      <c r="J9" s="84" t="s">
        <v>22</v>
      </c>
      <c r="K9" s="339"/>
      <c r="L9" s="392"/>
      <c r="M9" s="85" t="s">
        <v>23</v>
      </c>
      <c r="N9" s="74" t="s">
        <v>24</v>
      </c>
      <c r="O9" s="100" t="s">
        <v>25</v>
      </c>
      <c r="P9" s="349"/>
      <c r="Q9" s="86" t="s">
        <v>26</v>
      </c>
      <c r="R9" s="98" t="s">
        <v>374</v>
      </c>
      <c r="S9" s="362"/>
      <c r="T9" s="352"/>
    </row>
    <row r="10" spans="1:20" s="72" customFormat="1" ht="13.5" thickTop="1">
      <c r="A10" s="87">
        <v>1</v>
      </c>
      <c r="B10" s="88">
        <v>2</v>
      </c>
      <c r="C10" s="89" t="s">
        <v>326</v>
      </c>
      <c r="D10" s="90" t="s">
        <v>323</v>
      </c>
      <c r="E10" s="88">
        <v>300</v>
      </c>
      <c r="F10" s="88">
        <v>1</v>
      </c>
      <c r="G10" s="88">
        <v>1</v>
      </c>
      <c r="H10" s="97" t="s">
        <v>327</v>
      </c>
      <c r="I10" s="91">
        <v>112112112112</v>
      </c>
      <c r="J10" s="92" t="s">
        <v>328</v>
      </c>
      <c r="K10" s="90" t="s">
        <v>329</v>
      </c>
      <c r="L10" s="93">
        <v>1250</v>
      </c>
      <c r="M10" s="94">
        <v>4568</v>
      </c>
      <c r="N10" s="94" t="s">
        <v>57</v>
      </c>
      <c r="O10" s="95">
        <v>1210</v>
      </c>
      <c r="P10" s="96">
        <v>0.18</v>
      </c>
      <c r="Q10" s="75">
        <f>O10*P10</f>
        <v>217.79999999999998</v>
      </c>
      <c r="R10" s="93">
        <v>30</v>
      </c>
      <c r="S10" s="76">
        <f>L10-O10-R10</f>
        <v>10</v>
      </c>
      <c r="T10" s="73"/>
    </row>
    <row r="11" spans="1:20" ht="12.75">
      <c r="A11" s="87"/>
      <c r="B11" s="88"/>
      <c r="C11" s="89"/>
      <c r="D11" s="90"/>
      <c r="E11" s="88"/>
      <c r="F11" s="88"/>
      <c r="G11" s="88"/>
      <c r="H11" s="97"/>
      <c r="I11" s="91"/>
      <c r="J11" s="92"/>
      <c r="K11" s="90"/>
      <c r="L11" s="93"/>
      <c r="M11" s="94"/>
      <c r="N11" s="94" t="s">
        <v>61</v>
      </c>
      <c r="O11" s="95"/>
      <c r="P11" s="96"/>
      <c r="Q11" s="75">
        <f aca="true" t="shared" si="0" ref="Q11:Q59">O11*P11</f>
        <v>0</v>
      </c>
      <c r="R11" s="93"/>
      <c r="S11" s="76">
        <f aca="true" t="shared" si="1" ref="S11:S59">L11-O11-R11</f>
        <v>0</v>
      </c>
      <c r="T11" s="4"/>
    </row>
    <row r="12" spans="1:20" ht="12.75">
      <c r="A12" s="87"/>
      <c r="B12" s="88"/>
      <c r="C12" s="89"/>
      <c r="D12" s="90"/>
      <c r="E12" s="88"/>
      <c r="F12" s="88"/>
      <c r="G12" s="88"/>
      <c r="H12" s="97"/>
      <c r="I12" s="91"/>
      <c r="J12" s="92"/>
      <c r="K12" s="90"/>
      <c r="L12" s="93"/>
      <c r="M12" s="94"/>
      <c r="N12" s="94" t="s">
        <v>64</v>
      </c>
      <c r="O12" s="95"/>
      <c r="P12" s="96"/>
      <c r="Q12" s="75">
        <f t="shared" si="0"/>
        <v>0</v>
      </c>
      <c r="R12" s="93"/>
      <c r="S12" s="76">
        <f t="shared" si="1"/>
        <v>0</v>
      </c>
      <c r="T12" s="4"/>
    </row>
    <row r="13" spans="1:20" ht="12.75">
      <c r="A13" s="87"/>
      <c r="B13" s="88"/>
      <c r="C13" s="89"/>
      <c r="D13" s="90"/>
      <c r="E13" s="88"/>
      <c r="F13" s="88"/>
      <c r="G13" s="88"/>
      <c r="H13" s="97"/>
      <c r="I13" s="91"/>
      <c r="J13" s="92"/>
      <c r="K13" s="90"/>
      <c r="L13" s="93"/>
      <c r="M13" s="94"/>
      <c r="N13" s="94" t="s">
        <v>68</v>
      </c>
      <c r="O13" s="95"/>
      <c r="P13" s="96"/>
      <c r="Q13" s="75">
        <f t="shared" si="0"/>
        <v>0</v>
      </c>
      <c r="R13" s="93"/>
      <c r="S13" s="76">
        <f t="shared" si="1"/>
        <v>0</v>
      </c>
      <c r="T13" s="4"/>
    </row>
    <row r="14" spans="1:20" ht="12.75">
      <c r="A14" s="87"/>
      <c r="B14" s="88"/>
      <c r="C14" s="89"/>
      <c r="D14" s="90"/>
      <c r="E14" s="88"/>
      <c r="F14" s="88"/>
      <c r="G14" s="88"/>
      <c r="H14" s="97"/>
      <c r="I14" s="91"/>
      <c r="J14" s="92"/>
      <c r="K14" s="90"/>
      <c r="L14" s="93"/>
      <c r="M14" s="94"/>
      <c r="N14" s="94" t="s">
        <v>72</v>
      </c>
      <c r="O14" s="95"/>
      <c r="P14" s="96"/>
      <c r="Q14" s="75">
        <f t="shared" si="0"/>
        <v>0</v>
      </c>
      <c r="R14" s="93"/>
      <c r="S14" s="76">
        <f t="shared" si="1"/>
        <v>0</v>
      </c>
      <c r="T14" s="4"/>
    </row>
    <row r="15" spans="1:20" ht="12.75">
      <c r="A15" s="87"/>
      <c r="B15" s="88"/>
      <c r="C15" s="89"/>
      <c r="D15" s="90"/>
      <c r="E15" s="88"/>
      <c r="F15" s="88"/>
      <c r="G15" s="88"/>
      <c r="H15" s="97"/>
      <c r="I15" s="91"/>
      <c r="J15" s="92"/>
      <c r="K15" s="90"/>
      <c r="L15" s="93"/>
      <c r="M15" s="94"/>
      <c r="N15" s="94" t="s">
        <v>76</v>
      </c>
      <c r="O15" s="95"/>
      <c r="P15" s="96"/>
      <c r="Q15" s="75">
        <f t="shared" si="0"/>
        <v>0</v>
      </c>
      <c r="R15" s="93"/>
      <c r="S15" s="76">
        <f t="shared" si="1"/>
        <v>0</v>
      </c>
      <c r="T15" s="4"/>
    </row>
    <row r="16" spans="1:20" ht="12.75">
      <c r="A16" s="87"/>
      <c r="B16" s="88"/>
      <c r="C16" s="89"/>
      <c r="D16" s="90"/>
      <c r="E16" s="88"/>
      <c r="F16" s="88"/>
      <c r="G16" s="88"/>
      <c r="H16" s="97"/>
      <c r="I16" s="91"/>
      <c r="J16" s="92"/>
      <c r="K16" s="90"/>
      <c r="L16" s="93"/>
      <c r="M16" s="94"/>
      <c r="N16" s="94" t="s">
        <v>80</v>
      </c>
      <c r="O16" s="95"/>
      <c r="P16" s="96"/>
      <c r="Q16" s="75">
        <f t="shared" si="0"/>
        <v>0</v>
      </c>
      <c r="R16" s="93"/>
      <c r="S16" s="76">
        <f t="shared" si="1"/>
        <v>0</v>
      </c>
      <c r="T16" s="4"/>
    </row>
    <row r="17" spans="1:20" ht="12.75">
      <c r="A17" s="87"/>
      <c r="B17" s="88"/>
      <c r="C17" s="89"/>
      <c r="D17" s="90"/>
      <c r="E17" s="88"/>
      <c r="F17" s="88"/>
      <c r="G17" s="88"/>
      <c r="H17" s="97"/>
      <c r="I17" s="91"/>
      <c r="J17" s="92"/>
      <c r="K17" s="90"/>
      <c r="L17" s="93"/>
      <c r="M17" s="94"/>
      <c r="N17" s="94" t="s">
        <v>84</v>
      </c>
      <c r="O17" s="95"/>
      <c r="P17" s="96"/>
      <c r="Q17" s="75">
        <f t="shared" si="0"/>
        <v>0</v>
      </c>
      <c r="R17" s="93"/>
      <c r="S17" s="76">
        <f t="shared" si="1"/>
        <v>0</v>
      </c>
      <c r="T17" s="4"/>
    </row>
    <row r="18" spans="1:20" ht="12.75">
      <c r="A18" s="87"/>
      <c r="B18" s="88"/>
      <c r="C18" s="89"/>
      <c r="D18" s="90"/>
      <c r="E18" s="88"/>
      <c r="F18" s="88"/>
      <c r="G18" s="88"/>
      <c r="H18" s="97"/>
      <c r="I18" s="91"/>
      <c r="J18" s="92"/>
      <c r="K18" s="90"/>
      <c r="L18" s="93"/>
      <c r="M18" s="94"/>
      <c r="N18" s="94" t="s">
        <v>88</v>
      </c>
      <c r="O18" s="95"/>
      <c r="P18" s="96"/>
      <c r="Q18" s="75">
        <f t="shared" si="0"/>
        <v>0</v>
      </c>
      <c r="R18" s="93"/>
      <c r="S18" s="76">
        <f t="shared" si="1"/>
        <v>0</v>
      </c>
      <c r="T18" s="4"/>
    </row>
    <row r="19" spans="1:20" ht="12.75">
      <c r="A19" s="87"/>
      <c r="B19" s="88"/>
      <c r="C19" s="89"/>
      <c r="D19" s="90"/>
      <c r="E19" s="88"/>
      <c r="F19" s="88"/>
      <c r="G19" s="88"/>
      <c r="H19" s="97"/>
      <c r="I19" s="91"/>
      <c r="J19" s="92"/>
      <c r="K19" s="90"/>
      <c r="L19" s="93"/>
      <c r="M19" s="94"/>
      <c r="N19" s="94" t="s">
        <v>92</v>
      </c>
      <c r="O19" s="95"/>
      <c r="P19" s="96"/>
      <c r="Q19" s="75">
        <f t="shared" si="0"/>
        <v>0</v>
      </c>
      <c r="R19" s="93"/>
      <c r="S19" s="76">
        <f t="shared" si="1"/>
        <v>0</v>
      </c>
      <c r="T19" s="4"/>
    </row>
    <row r="20" spans="1:20" ht="12.75">
      <c r="A20" s="87"/>
      <c r="B20" s="88"/>
      <c r="C20" s="89"/>
      <c r="D20" s="90"/>
      <c r="E20" s="88"/>
      <c r="F20" s="88"/>
      <c r="G20" s="88"/>
      <c r="H20" s="97"/>
      <c r="I20" s="91"/>
      <c r="J20" s="92"/>
      <c r="K20" s="90"/>
      <c r="L20" s="93"/>
      <c r="M20" s="94"/>
      <c r="N20" s="94" t="s">
        <v>96</v>
      </c>
      <c r="O20" s="95"/>
      <c r="P20" s="96"/>
      <c r="Q20" s="75">
        <f t="shared" si="0"/>
        <v>0</v>
      </c>
      <c r="R20" s="93"/>
      <c r="S20" s="76">
        <f t="shared" si="1"/>
        <v>0</v>
      </c>
      <c r="T20" s="4"/>
    </row>
    <row r="21" spans="1:20" ht="12.75">
      <c r="A21" s="87"/>
      <c r="B21" s="88"/>
      <c r="C21" s="89"/>
      <c r="D21" s="90"/>
      <c r="E21" s="88"/>
      <c r="F21" s="88"/>
      <c r="G21" s="88"/>
      <c r="H21" s="97"/>
      <c r="I21" s="91"/>
      <c r="J21" s="92"/>
      <c r="K21" s="90"/>
      <c r="L21" s="93"/>
      <c r="M21" s="94"/>
      <c r="N21" s="94"/>
      <c r="O21" s="95"/>
      <c r="P21" s="96"/>
      <c r="Q21" s="75">
        <f t="shared" si="0"/>
        <v>0</v>
      </c>
      <c r="R21" s="93"/>
      <c r="S21" s="76">
        <f t="shared" si="1"/>
        <v>0</v>
      </c>
      <c r="T21" s="4"/>
    </row>
    <row r="22" spans="1:20" ht="12.75">
      <c r="A22" s="87"/>
      <c r="B22" s="88"/>
      <c r="C22" s="89"/>
      <c r="D22" s="90"/>
      <c r="E22" s="88"/>
      <c r="F22" s="88"/>
      <c r="G22" s="88"/>
      <c r="H22" s="97"/>
      <c r="I22" s="91"/>
      <c r="J22" s="92"/>
      <c r="K22" s="90"/>
      <c r="L22" s="93"/>
      <c r="M22" s="94"/>
      <c r="N22" s="94"/>
      <c r="O22" s="95"/>
      <c r="P22" s="96"/>
      <c r="Q22" s="75">
        <f t="shared" si="0"/>
        <v>0</v>
      </c>
      <c r="R22" s="93"/>
      <c r="S22" s="76">
        <f t="shared" si="1"/>
        <v>0</v>
      </c>
      <c r="T22" s="4"/>
    </row>
    <row r="23" spans="1:20" ht="12.75">
      <c r="A23" s="87"/>
      <c r="B23" s="88"/>
      <c r="C23" s="89"/>
      <c r="D23" s="90"/>
      <c r="E23" s="88"/>
      <c r="F23" s="88"/>
      <c r="G23" s="88"/>
      <c r="H23" s="97"/>
      <c r="I23" s="91"/>
      <c r="J23" s="92"/>
      <c r="K23" s="90"/>
      <c r="L23" s="93"/>
      <c r="M23" s="94"/>
      <c r="N23" s="94"/>
      <c r="O23" s="95"/>
      <c r="P23" s="96"/>
      <c r="Q23" s="75">
        <f t="shared" si="0"/>
        <v>0</v>
      </c>
      <c r="R23" s="93"/>
      <c r="S23" s="76">
        <f t="shared" si="1"/>
        <v>0</v>
      </c>
      <c r="T23" s="4"/>
    </row>
    <row r="24" spans="1:20" ht="12.75">
      <c r="A24" s="87"/>
      <c r="B24" s="88"/>
      <c r="C24" s="89"/>
      <c r="D24" s="90"/>
      <c r="E24" s="88"/>
      <c r="F24" s="88"/>
      <c r="G24" s="88"/>
      <c r="H24" s="97"/>
      <c r="I24" s="91"/>
      <c r="J24" s="92"/>
      <c r="K24" s="90"/>
      <c r="L24" s="93"/>
      <c r="M24" s="94"/>
      <c r="N24" s="94"/>
      <c r="O24" s="95"/>
      <c r="P24" s="96"/>
      <c r="Q24" s="75">
        <f t="shared" si="0"/>
        <v>0</v>
      </c>
      <c r="R24" s="93"/>
      <c r="S24" s="76">
        <f t="shared" si="1"/>
        <v>0</v>
      </c>
      <c r="T24" s="4"/>
    </row>
    <row r="25" spans="1:20" ht="12.75">
      <c r="A25" s="87"/>
      <c r="B25" s="88"/>
      <c r="C25" s="89"/>
      <c r="D25" s="90"/>
      <c r="E25" s="88"/>
      <c r="F25" s="88"/>
      <c r="G25" s="88"/>
      <c r="H25" s="97"/>
      <c r="I25" s="91"/>
      <c r="J25" s="92"/>
      <c r="K25" s="90"/>
      <c r="L25" s="93"/>
      <c r="M25" s="94"/>
      <c r="N25" s="94"/>
      <c r="O25" s="95"/>
      <c r="P25" s="96"/>
      <c r="Q25" s="75">
        <f t="shared" si="0"/>
        <v>0</v>
      </c>
      <c r="R25" s="93"/>
      <c r="S25" s="76">
        <f t="shared" si="1"/>
        <v>0</v>
      </c>
      <c r="T25" s="4"/>
    </row>
    <row r="26" spans="1:20" ht="12.75">
      <c r="A26" s="87"/>
      <c r="B26" s="88"/>
      <c r="C26" s="89"/>
      <c r="D26" s="90"/>
      <c r="E26" s="88"/>
      <c r="F26" s="88"/>
      <c r="G26" s="88"/>
      <c r="H26" s="97"/>
      <c r="I26" s="91"/>
      <c r="J26" s="92"/>
      <c r="K26" s="90"/>
      <c r="L26" s="93"/>
      <c r="M26" s="94"/>
      <c r="N26" s="94"/>
      <c r="O26" s="95"/>
      <c r="P26" s="96"/>
      <c r="Q26" s="75">
        <f t="shared" si="0"/>
        <v>0</v>
      </c>
      <c r="R26" s="93"/>
      <c r="S26" s="76">
        <f t="shared" si="1"/>
        <v>0</v>
      </c>
      <c r="T26" s="4"/>
    </row>
    <row r="27" spans="1:20" ht="12.75">
      <c r="A27" s="87"/>
      <c r="B27" s="88"/>
      <c r="C27" s="89"/>
      <c r="D27" s="90"/>
      <c r="E27" s="88"/>
      <c r="F27" s="88"/>
      <c r="G27" s="88"/>
      <c r="H27" s="97"/>
      <c r="I27" s="91"/>
      <c r="J27" s="92"/>
      <c r="K27" s="90"/>
      <c r="L27" s="93"/>
      <c r="M27" s="94"/>
      <c r="N27" s="94"/>
      <c r="O27" s="95"/>
      <c r="P27" s="96"/>
      <c r="Q27" s="75">
        <f t="shared" si="0"/>
        <v>0</v>
      </c>
      <c r="R27" s="93"/>
      <c r="S27" s="76">
        <f t="shared" si="1"/>
        <v>0</v>
      </c>
      <c r="T27" s="4"/>
    </row>
    <row r="28" spans="1:20" ht="12.75">
      <c r="A28" s="87"/>
      <c r="B28" s="88"/>
      <c r="C28" s="89"/>
      <c r="D28" s="90"/>
      <c r="E28" s="88"/>
      <c r="F28" s="88"/>
      <c r="G28" s="88"/>
      <c r="H28" s="97"/>
      <c r="I28" s="91"/>
      <c r="J28" s="92"/>
      <c r="K28" s="90"/>
      <c r="L28" s="93"/>
      <c r="M28" s="94"/>
      <c r="N28" s="94"/>
      <c r="O28" s="95"/>
      <c r="P28" s="96"/>
      <c r="Q28" s="75">
        <f t="shared" si="0"/>
        <v>0</v>
      </c>
      <c r="R28" s="93"/>
      <c r="S28" s="76">
        <f t="shared" si="1"/>
        <v>0</v>
      </c>
      <c r="T28" s="4"/>
    </row>
    <row r="29" spans="1:20" ht="12.75">
      <c r="A29" s="87"/>
      <c r="B29" s="88"/>
      <c r="C29" s="89"/>
      <c r="D29" s="90"/>
      <c r="E29" s="88"/>
      <c r="F29" s="88"/>
      <c r="G29" s="88"/>
      <c r="H29" s="97"/>
      <c r="I29" s="91"/>
      <c r="J29" s="92"/>
      <c r="K29" s="90"/>
      <c r="L29" s="93"/>
      <c r="M29" s="94"/>
      <c r="N29" s="94"/>
      <c r="O29" s="95"/>
      <c r="P29" s="96"/>
      <c r="Q29" s="75">
        <f t="shared" si="0"/>
        <v>0</v>
      </c>
      <c r="R29" s="93"/>
      <c r="S29" s="76">
        <f t="shared" si="1"/>
        <v>0</v>
      </c>
      <c r="T29" s="4"/>
    </row>
    <row r="30" spans="1:20" ht="12.75">
      <c r="A30" s="87"/>
      <c r="B30" s="88"/>
      <c r="C30" s="89"/>
      <c r="D30" s="90"/>
      <c r="E30" s="88"/>
      <c r="F30" s="88"/>
      <c r="G30" s="88"/>
      <c r="H30" s="97"/>
      <c r="I30" s="91"/>
      <c r="J30" s="92"/>
      <c r="K30" s="90"/>
      <c r="L30" s="93"/>
      <c r="M30" s="94"/>
      <c r="N30" s="94"/>
      <c r="O30" s="95"/>
      <c r="P30" s="96"/>
      <c r="Q30" s="75">
        <f t="shared" si="0"/>
        <v>0</v>
      </c>
      <c r="R30" s="93"/>
      <c r="S30" s="76">
        <f t="shared" si="1"/>
        <v>0</v>
      </c>
      <c r="T30" s="4"/>
    </row>
    <row r="31" spans="1:20" ht="12.75">
      <c r="A31" s="87"/>
      <c r="B31" s="88"/>
      <c r="C31" s="89"/>
      <c r="D31" s="90"/>
      <c r="E31" s="88"/>
      <c r="F31" s="88"/>
      <c r="G31" s="88"/>
      <c r="H31" s="97"/>
      <c r="I31" s="91"/>
      <c r="J31" s="92"/>
      <c r="K31" s="90"/>
      <c r="L31" s="93"/>
      <c r="M31" s="94"/>
      <c r="N31" s="94"/>
      <c r="O31" s="95"/>
      <c r="P31" s="96"/>
      <c r="Q31" s="75">
        <f t="shared" si="0"/>
        <v>0</v>
      </c>
      <c r="R31" s="93"/>
      <c r="S31" s="76">
        <f t="shared" si="1"/>
        <v>0</v>
      </c>
      <c r="T31" s="4"/>
    </row>
    <row r="32" spans="1:20" ht="12.75">
      <c r="A32" s="87"/>
      <c r="B32" s="88"/>
      <c r="C32" s="89"/>
      <c r="D32" s="90"/>
      <c r="E32" s="88"/>
      <c r="F32" s="88"/>
      <c r="G32" s="88"/>
      <c r="H32" s="97"/>
      <c r="I32" s="91"/>
      <c r="J32" s="92"/>
      <c r="K32" s="90"/>
      <c r="L32" s="93"/>
      <c r="M32" s="94"/>
      <c r="N32" s="94"/>
      <c r="O32" s="95"/>
      <c r="P32" s="96"/>
      <c r="Q32" s="75">
        <f t="shared" si="0"/>
        <v>0</v>
      </c>
      <c r="R32" s="93"/>
      <c r="S32" s="76">
        <f t="shared" si="1"/>
        <v>0</v>
      </c>
      <c r="T32" s="4"/>
    </row>
    <row r="33" spans="1:20" ht="12.75">
      <c r="A33" s="87"/>
      <c r="B33" s="88"/>
      <c r="C33" s="89"/>
      <c r="D33" s="90"/>
      <c r="E33" s="88"/>
      <c r="F33" s="88"/>
      <c r="G33" s="88"/>
      <c r="H33" s="97"/>
      <c r="I33" s="91"/>
      <c r="J33" s="92"/>
      <c r="K33" s="90"/>
      <c r="L33" s="93"/>
      <c r="M33" s="94"/>
      <c r="N33" s="94"/>
      <c r="O33" s="95"/>
      <c r="P33" s="96"/>
      <c r="Q33" s="75">
        <f t="shared" si="0"/>
        <v>0</v>
      </c>
      <c r="R33" s="93"/>
      <c r="S33" s="76">
        <f t="shared" si="1"/>
        <v>0</v>
      </c>
      <c r="T33" s="4"/>
    </row>
    <row r="34" spans="1:20" ht="12.75">
      <c r="A34" s="87"/>
      <c r="B34" s="88"/>
      <c r="C34" s="89"/>
      <c r="D34" s="90"/>
      <c r="E34" s="88"/>
      <c r="F34" s="88"/>
      <c r="G34" s="88"/>
      <c r="H34" s="97"/>
      <c r="I34" s="91"/>
      <c r="J34" s="92"/>
      <c r="K34" s="90"/>
      <c r="L34" s="93"/>
      <c r="M34" s="94"/>
      <c r="N34" s="94"/>
      <c r="O34" s="95"/>
      <c r="P34" s="96"/>
      <c r="Q34" s="75">
        <f t="shared" si="0"/>
        <v>0</v>
      </c>
      <c r="R34" s="93"/>
      <c r="S34" s="76">
        <f t="shared" si="1"/>
        <v>0</v>
      </c>
      <c r="T34" s="4"/>
    </row>
    <row r="35" spans="1:20" ht="12.75">
      <c r="A35" s="87"/>
      <c r="B35" s="88"/>
      <c r="C35" s="89"/>
      <c r="D35" s="90"/>
      <c r="E35" s="88"/>
      <c r="F35" s="88"/>
      <c r="G35" s="88"/>
      <c r="H35" s="97"/>
      <c r="I35" s="91"/>
      <c r="J35" s="92"/>
      <c r="K35" s="90"/>
      <c r="L35" s="93"/>
      <c r="M35" s="94"/>
      <c r="N35" s="94"/>
      <c r="O35" s="95"/>
      <c r="P35" s="96"/>
      <c r="Q35" s="75">
        <f t="shared" si="0"/>
        <v>0</v>
      </c>
      <c r="R35" s="93"/>
      <c r="S35" s="76">
        <f t="shared" si="1"/>
        <v>0</v>
      </c>
      <c r="T35" s="4"/>
    </row>
    <row r="36" spans="1:20" ht="12.75">
      <c r="A36" s="87"/>
      <c r="B36" s="88"/>
      <c r="C36" s="89"/>
      <c r="D36" s="90"/>
      <c r="E36" s="88"/>
      <c r="F36" s="88"/>
      <c r="G36" s="88"/>
      <c r="H36" s="97"/>
      <c r="I36" s="91"/>
      <c r="J36" s="92"/>
      <c r="K36" s="90"/>
      <c r="L36" s="93"/>
      <c r="M36" s="94"/>
      <c r="N36" s="94"/>
      <c r="O36" s="95"/>
      <c r="P36" s="96"/>
      <c r="Q36" s="75">
        <f t="shared" si="0"/>
        <v>0</v>
      </c>
      <c r="R36" s="93"/>
      <c r="S36" s="76">
        <f t="shared" si="1"/>
        <v>0</v>
      </c>
      <c r="T36" s="4"/>
    </row>
    <row r="37" spans="1:20" ht="12.75">
      <c r="A37" s="87"/>
      <c r="B37" s="88"/>
      <c r="C37" s="89"/>
      <c r="D37" s="90"/>
      <c r="E37" s="88"/>
      <c r="F37" s="88"/>
      <c r="G37" s="88"/>
      <c r="H37" s="97"/>
      <c r="I37" s="91"/>
      <c r="J37" s="92"/>
      <c r="K37" s="90"/>
      <c r="L37" s="93"/>
      <c r="M37" s="94"/>
      <c r="N37" s="94"/>
      <c r="O37" s="95"/>
      <c r="P37" s="96"/>
      <c r="Q37" s="75">
        <f t="shared" si="0"/>
        <v>0</v>
      </c>
      <c r="R37" s="93"/>
      <c r="S37" s="76">
        <f t="shared" si="1"/>
        <v>0</v>
      </c>
      <c r="T37" s="4"/>
    </row>
    <row r="38" spans="1:20" ht="12.75">
      <c r="A38" s="87"/>
      <c r="B38" s="88"/>
      <c r="C38" s="89"/>
      <c r="D38" s="90"/>
      <c r="E38" s="88"/>
      <c r="F38" s="88"/>
      <c r="G38" s="88"/>
      <c r="H38" s="97"/>
      <c r="I38" s="91"/>
      <c r="J38" s="92"/>
      <c r="K38" s="90"/>
      <c r="L38" s="93"/>
      <c r="M38" s="94"/>
      <c r="N38" s="94"/>
      <c r="O38" s="95"/>
      <c r="P38" s="96"/>
      <c r="Q38" s="75">
        <f t="shared" si="0"/>
        <v>0</v>
      </c>
      <c r="R38" s="93"/>
      <c r="S38" s="76">
        <f t="shared" si="1"/>
        <v>0</v>
      </c>
      <c r="T38" s="4"/>
    </row>
    <row r="39" spans="1:20" ht="12.75">
      <c r="A39" s="87"/>
      <c r="B39" s="88"/>
      <c r="C39" s="89"/>
      <c r="D39" s="90"/>
      <c r="E39" s="88"/>
      <c r="F39" s="88"/>
      <c r="G39" s="88"/>
      <c r="H39" s="97"/>
      <c r="I39" s="91"/>
      <c r="J39" s="92"/>
      <c r="K39" s="90"/>
      <c r="L39" s="93"/>
      <c r="M39" s="94"/>
      <c r="N39" s="94"/>
      <c r="O39" s="95"/>
      <c r="P39" s="96"/>
      <c r="Q39" s="75">
        <f t="shared" si="0"/>
        <v>0</v>
      </c>
      <c r="R39" s="93"/>
      <c r="S39" s="76">
        <f t="shared" si="1"/>
        <v>0</v>
      </c>
      <c r="T39" s="4"/>
    </row>
    <row r="40" spans="1:20" ht="12.75">
      <c r="A40" s="87"/>
      <c r="B40" s="88"/>
      <c r="C40" s="89"/>
      <c r="D40" s="90"/>
      <c r="E40" s="88"/>
      <c r="F40" s="88"/>
      <c r="G40" s="88"/>
      <c r="H40" s="97"/>
      <c r="I40" s="91"/>
      <c r="J40" s="92"/>
      <c r="K40" s="90"/>
      <c r="L40" s="93"/>
      <c r="M40" s="94"/>
      <c r="N40" s="94"/>
      <c r="O40" s="95"/>
      <c r="P40" s="96"/>
      <c r="Q40" s="75">
        <f t="shared" si="0"/>
        <v>0</v>
      </c>
      <c r="R40" s="93"/>
      <c r="S40" s="76">
        <f t="shared" si="1"/>
        <v>0</v>
      </c>
      <c r="T40" s="4"/>
    </row>
    <row r="41" spans="1:20" ht="12.75">
      <c r="A41" s="87"/>
      <c r="B41" s="88"/>
      <c r="C41" s="89"/>
      <c r="D41" s="90"/>
      <c r="E41" s="88"/>
      <c r="F41" s="88"/>
      <c r="G41" s="88"/>
      <c r="H41" s="97"/>
      <c r="I41" s="91"/>
      <c r="J41" s="92"/>
      <c r="K41" s="90"/>
      <c r="L41" s="93"/>
      <c r="M41" s="94"/>
      <c r="N41" s="94"/>
      <c r="O41" s="95"/>
      <c r="P41" s="96"/>
      <c r="Q41" s="75">
        <f t="shared" si="0"/>
        <v>0</v>
      </c>
      <c r="R41" s="93"/>
      <c r="S41" s="76">
        <f t="shared" si="1"/>
        <v>0</v>
      </c>
      <c r="T41" s="4"/>
    </row>
    <row r="42" spans="1:20" ht="12.75">
      <c r="A42" s="87"/>
      <c r="B42" s="88"/>
      <c r="C42" s="89"/>
      <c r="D42" s="90"/>
      <c r="E42" s="88"/>
      <c r="F42" s="88"/>
      <c r="G42" s="88"/>
      <c r="H42" s="97"/>
      <c r="I42" s="91"/>
      <c r="J42" s="92"/>
      <c r="K42" s="90"/>
      <c r="L42" s="93"/>
      <c r="M42" s="94"/>
      <c r="N42" s="94"/>
      <c r="O42" s="95"/>
      <c r="P42" s="96"/>
      <c r="Q42" s="75">
        <f t="shared" si="0"/>
        <v>0</v>
      </c>
      <c r="R42" s="93"/>
      <c r="S42" s="76">
        <f t="shared" si="1"/>
        <v>0</v>
      </c>
      <c r="T42" s="4"/>
    </row>
    <row r="43" spans="1:20" ht="12.75">
      <c r="A43" s="87"/>
      <c r="B43" s="88"/>
      <c r="C43" s="89"/>
      <c r="D43" s="90"/>
      <c r="E43" s="88"/>
      <c r="F43" s="88"/>
      <c r="G43" s="88"/>
      <c r="H43" s="97"/>
      <c r="I43" s="91"/>
      <c r="J43" s="92"/>
      <c r="K43" s="90"/>
      <c r="L43" s="93"/>
      <c r="M43" s="94"/>
      <c r="N43" s="94"/>
      <c r="O43" s="95"/>
      <c r="P43" s="96"/>
      <c r="Q43" s="75">
        <f t="shared" si="0"/>
        <v>0</v>
      </c>
      <c r="R43" s="93"/>
      <c r="S43" s="76">
        <f t="shared" si="1"/>
        <v>0</v>
      </c>
      <c r="T43" s="4"/>
    </row>
    <row r="44" spans="1:20" ht="12.75">
      <c r="A44" s="87"/>
      <c r="B44" s="88"/>
      <c r="C44" s="89"/>
      <c r="D44" s="90"/>
      <c r="E44" s="88"/>
      <c r="F44" s="88"/>
      <c r="G44" s="88"/>
      <c r="H44" s="97"/>
      <c r="I44" s="91"/>
      <c r="J44" s="92"/>
      <c r="K44" s="90"/>
      <c r="L44" s="93"/>
      <c r="M44" s="94"/>
      <c r="N44" s="94"/>
      <c r="O44" s="95"/>
      <c r="P44" s="96"/>
      <c r="Q44" s="75">
        <f t="shared" si="0"/>
        <v>0</v>
      </c>
      <c r="R44" s="93"/>
      <c r="S44" s="76">
        <f t="shared" si="1"/>
        <v>0</v>
      </c>
      <c r="T44" s="4"/>
    </row>
    <row r="45" spans="1:20" ht="12.75">
      <c r="A45" s="87"/>
      <c r="B45" s="88"/>
      <c r="C45" s="89"/>
      <c r="D45" s="90"/>
      <c r="E45" s="88"/>
      <c r="F45" s="88"/>
      <c r="G45" s="88"/>
      <c r="H45" s="97"/>
      <c r="I45" s="91"/>
      <c r="J45" s="92"/>
      <c r="K45" s="90"/>
      <c r="L45" s="93"/>
      <c r="M45" s="94"/>
      <c r="N45" s="94"/>
      <c r="O45" s="95"/>
      <c r="P45" s="96"/>
      <c r="Q45" s="75">
        <f t="shared" si="0"/>
        <v>0</v>
      </c>
      <c r="R45" s="93"/>
      <c r="S45" s="76">
        <f t="shared" si="1"/>
        <v>0</v>
      </c>
      <c r="T45" s="4"/>
    </row>
    <row r="46" spans="1:20" ht="12.75">
      <c r="A46" s="87"/>
      <c r="B46" s="88"/>
      <c r="C46" s="89"/>
      <c r="D46" s="90"/>
      <c r="E46" s="88"/>
      <c r="F46" s="88"/>
      <c r="G46" s="88"/>
      <c r="H46" s="97"/>
      <c r="I46" s="91"/>
      <c r="J46" s="92"/>
      <c r="K46" s="90"/>
      <c r="L46" s="93"/>
      <c r="M46" s="94"/>
      <c r="N46" s="94"/>
      <c r="O46" s="95"/>
      <c r="P46" s="96"/>
      <c r="Q46" s="75">
        <f t="shared" si="0"/>
        <v>0</v>
      </c>
      <c r="R46" s="93"/>
      <c r="S46" s="76">
        <f t="shared" si="1"/>
        <v>0</v>
      </c>
      <c r="T46" s="4"/>
    </row>
    <row r="47" spans="1:20" ht="12.75">
      <c r="A47" s="87"/>
      <c r="B47" s="88"/>
      <c r="C47" s="89"/>
      <c r="D47" s="90"/>
      <c r="E47" s="88"/>
      <c r="F47" s="88"/>
      <c r="G47" s="88"/>
      <c r="H47" s="97"/>
      <c r="I47" s="91"/>
      <c r="J47" s="92"/>
      <c r="K47" s="90"/>
      <c r="L47" s="93"/>
      <c r="M47" s="94"/>
      <c r="N47" s="94"/>
      <c r="O47" s="95"/>
      <c r="P47" s="96"/>
      <c r="Q47" s="75">
        <f t="shared" si="0"/>
        <v>0</v>
      </c>
      <c r="R47" s="93"/>
      <c r="S47" s="76">
        <f t="shared" si="1"/>
        <v>0</v>
      </c>
      <c r="T47" s="4"/>
    </row>
    <row r="48" spans="1:20" ht="12.75">
      <c r="A48" s="87"/>
      <c r="B48" s="88"/>
      <c r="C48" s="89"/>
      <c r="D48" s="90"/>
      <c r="E48" s="88"/>
      <c r="F48" s="88"/>
      <c r="G48" s="88"/>
      <c r="H48" s="97"/>
      <c r="I48" s="91"/>
      <c r="J48" s="92"/>
      <c r="K48" s="90"/>
      <c r="L48" s="93"/>
      <c r="M48" s="94"/>
      <c r="N48" s="94"/>
      <c r="O48" s="95"/>
      <c r="P48" s="96"/>
      <c r="Q48" s="75">
        <f t="shared" si="0"/>
        <v>0</v>
      </c>
      <c r="R48" s="93"/>
      <c r="S48" s="76">
        <f t="shared" si="1"/>
        <v>0</v>
      </c>
      <c r="T48" s="4"/>
    </row>
    <row r="49" spans="1:20" ht="12.75">
      <c r="A49" s="87"/>
      <c r="B49" s="88"/>
      <c r="C49" s="89"/>
      <c r="D49" s="90"/>
      <c r="E49" s="88"/>
      <c r="F49" s="88"/>
      <c r="G49" s="88"/>
      <c r="H49" s="97"/>
      <c r="I49" s="91"/>
      <c r="J49" s="92"/>
      <c r="K49" s="90"/>
      <c r="L49" s="93"/>
      <c r="M49" s="94"/>
      <c r="N49" s="94"/>
      <c r="O49" s="95"/>
      <c r="P49" s="96"/>
      <c r="Q49" s="75">
        <f t="shared" si="0"/>
        <v>0</v>
      </c>
      <c r="R49" s="93"/>
      <c r="S49" s="76">
        <f t="shared" si="1"/>
        <v>0</v>
      </c>
      <c r="T49" s="4"/>
    </row>
    <row r="50" spans="1:20" ht="12.75">
      <c r="A50" s="87"/>
      <c r="B50" s="88"/>
      <c r="C50" s="89"/>
      <c r="D50" s="90"/>
      <c r="E50" s="88"/>
      <c r="F50" s="88"/>
      <c r="G50" s="88"/>
      <c r="H50" s="97"/>
      <c r="I50" s="91"/>
      <c r="J50" s="92"/>
      <c r="K50" s="90"/>
      <c r="L50" s="93"/>
      <c r="M50" s="94"/>
      <c r="N50" s="94"/>
      <c r="O50" s="95"/>
      <c r="P50" s="96"/>
      <c r="Q50" s="75">
        <f t="shared" si="0"/>
        <v>0</v>
      </c>
      <c r="R50" s="93"/>
      <c r="S50" s="76">
        <f t="shared" si="1"/>
        <v>0</v>
      </c>
      <c r="T50" s="4"/>
    </row>
    <row r="51" spans="1:20" ht="12.75">
      <c r="A51" s="87"/>
      <c r="B51" s="88"/>
      <c r="C51" s="89"/>
      <c r="D51" s="90"/>
      <c r="E51" s="88"/>
      <c r="F51" s="88"/>
      <c r="G51" s="88"/>
      <c r="H51" s="97"/>
      <c r="I51" s="91"/>
      <c r="J51" s="92"/>
      <c r="K51" s="90"/>
      <c r="L51" s="93"/>
      <c r="M51" s="94"/>
      <c r="N51" s="94"/>
      <c r="O51" s="95"/>
      <c r="P51" s="96"/>
      <c r="Q51" s="75">
        <f t="shared" si="0"/>
        <v>0</v>
      </c>
      <c r="R51" s="93"/>
      <c r="S51" s="76">
        <f t="shared" si="1"/>
        <v>0</v>
      </c>
      <c r="T51" s="4"/>
    </row>
    <row r="52" spans="1:20" ht="12.75">
      <c r="A52" s="87"/>
      <c r="B52" s="88"/>
      <c r="C52" s="89"/>
      <c r="D52" s="90"/>
      <c r="E52" s="88"/>
      <c r="F52" s="88"/>
      <c r="G52" s="88"/>
      <c r="H52" s="97"/>
      <c r="I52" s="91"/>
      <c r="J52" s="92"/>
      <c r="K52" s="90"/>
      <c r="L52" s="93"/>
      <c r="M52" s="94"/>
      <c r="N52" s="94"/>
      <c r="O52" s="95"/>
      <c r="P52" s="96"/>
      <c r="Q52" s="75">
        <f t="shared" si="0"/>
        <v>0</v>
      </c>
      <c r="R52" s="93"/>
      <c r="S52" s="76">
        <f t="shared" si="1"/>
        <v>0</v>
      </c>
      <c r="T52" s="4"/>
    </row>
    <row r="53" spans="1:20" ht="12.75">
      <c r="A53" s="87"/>
      <c r="B53" s="88"/>
      <c r="C53" s="89"/>
      <c r="D53" s="90"/>
      <c r="E53" s="88"/>
      <c r="F53" s="88"/>
      <c r="G53" s="88"/>
      <c r="H53" s="97"/>
      <c r="I53" s="91"/>
      <c r="J53" s="92"/>
      <c r="K53" s="90"/>
      <c r="L53" s="93"/>
      <c r="M53" s="94"/>
      <c r="N53" s="94"/>
      <c r="O53" s="95"/>
      <c r="P53" s="96"/>
      <c r="Q53" s="75">
        <f t="shared" si="0"/>
        <v>0</v>
      </c>
      <c r="R53" s="93"/>
      <c r="S53" s="76">
        <f t="shared" si="1"/>
        <v>0</v>
      </c>
      <c r="T53" s="4"/>
    </row>
    <row r="54" spans="1:20" ht="12.75">
      <c r="A54" s="87"/>
      <c r="B54" s="88"/>
      <c r="C54" s="89"/>
      <c r="D54" s="90"/>
      <c r="E54" s="88"/>
      <c r="F54" s="88"/>
      <c r="G54" s="88"/>
      <c r="H54" s="97"/>
      <c r="I54" s="91"/>
      <c r="J54" s="92"/>
      <c r="K54" s="90"/>
      <c r="L54" s="93"/>
      <c r="M54" s="94"/>
      <c r="N54" s="94"/>
      <c r="O54" s="95"/>
      <c r="P54" s="96"/>
      <c r="Q54" s="75">
        <f t="shared" si="0"/>
        <v>0</v>
      </c>
      <c r="R54" s="93"/>
      <c r="S54" s="76">
        <f t="shared" si="1"/>
        <v>0</v>
      </c>
      <c r="T54" s="4"/>
    </row>
    <row r="55" spans="1:20" ht="12.75">
      <c r="A55" s="87"/>
      <c r="B55" s="88"/>
      <c r="C55" s="89"/>
      <c r="D55" s="90"/>
      <c r="E55" s="88"/>
      <c r="F55" s="88"/>
      <c r="G55" s="88"/>
      <c r="H55" s="97"/>
      <c r="I55" s="91"/>
      <c r="J55" s="92"/>
      <c r="K55" s="90"/>
      <c r="L55" s="93"/>
      <c r="M55" s="94"/>
      <c r="N55" s="94"/>
      <c r="O55" s="95"/>
      <c r="P55" s="96"/>
      <c r="Q55" s="75">
        <f t="shared" si="0"/>
        <v>0</v>
      </c>
      <c r="R55" s="93"/>
      <c r="S55" s="76">
        <f t="shared" si="1"/>
        <v>0</v>
      </c>
      <c r="T55" s="4"/>
    </row>
    <row r="56" spans="1:20" ht="12.75">
      <c r="A56" s="87"/>
      <c r="B56" s="88"/>
      <c r="C56" s="89"/>
      <c r="D56" s="90"/>
      <c r="E56" s="88"/>
      <c r="F56" s="88"/>
      <c r="G56" s="88"/>
      <c r="H56" s="97"/>
      <c r="I56" s="91"/>
      <c r="J56" s="92"/>
      <c r="K56" s="90"/>
      <c r="L56" s="93"/>
      <c r="M56" s="94"/>
      <c r="N56" s="94"/>
      <c r="O56" s="95"/>
      <c r="P56" s="96"/>
      <c r="Q56" s="75">
        <f t="shared" si="0"/>
        <v>0</v>
      </c>
      <c r="R56" s="93"/>
      <c r="S56" s="76">
        <f t="shared" si="1"/>
        <v>0</v>
      </c>
      <c r="T56" s="4"/>
    </row>
    <row r="57" spans="1:20" ht="12.75">
      <c r="A57" s="87"/>
      <c r="B57" s="88"/>
      <c r="C57" s="89"/>
      <c r="D57" s="90"/>
      <c r="E57" s="88"/>
      <c r="F57" s="88"/>
      <c r="G57" s="88"/>
      <c r="H57" s="97"/>
      <c r="I57" s="91"/>
      <c r="J57" s="92"/>
      <c r="K57" s="90"/>
      <c r="L57" s="93"/>
      <c r="M57" s="94"/>
      <c r="N57" s="94"/>
      <c r="O57" s="95"/>
      <c r="P57" s="96"/>
      <c r="Q57" s="75">
        <f t="shared" si="0"/>
        <v>0</v>
      </c>
      <c r="R57" s="93"/>
      <c r="S57" s="76">
        <f t="shared" si="1"/>
        <v>0</v>
      </c>
      <c r="T57" s="4"/>
    </row>
    <row r="58" spans="1:20" ht="12.75">
      <c r="A58" s="87"/>
      <c r="B58" s="88"/>
      <c r="C58" s="89"/>
      <c r="D58" s="90"/>
      <c r="E58" s="88"/>
      <c r="F58" s="88"/>
      <c r="G58" s="88"/>
      <c r="H58" s="97"/>
      <c r="I58" s="91"/>
      <c r="J58" s="92"/>
      <c r="K58" s="90"/>
      <c r="L58" s="93"/>
      <c r="M58" s="94"/>
      <c r="N58" s="94"/>
      <c r="O58" s="95"/>
      <c r="P58" s="96"/>
      <c r="Q58" s="75">
        <f t="shared" si="0"/>
        <v>0</v>
      </c>
      <c r="R58" s="93"/>
      <c r="S58" s="76">
        <f t="shared" si="1"/>
        <v>0</v>
      </c>
      <c r="T58" s="4"/>
    </row>
    <row r="59" spans="1:20" ht="12.75">
      <c r="A59" s="87"/>
      <c r="B59" s="88"/>
      <c r="C59" s="89"/>
      <c r="D59" s="90"/>
      <c r="E59" s="88"/>
      <c r="F59" s="88"/>
      <c r="G59" s="88"/>
      <c r="H59" s="97"/>
      <c r="I59" s="91"/>
      <c r="J59" s="92"/>
      <c r="K59" s="90"/>
      <c r="L59" s="93"/>
      <c r="M59" s="94"/>
      <c r="N59" s="94"/>
      <c r="O59" s="95"/>
      <c r="P59" s="96"/>
      <c r="Q59" s="75">
        <f t="shared" si="0"/>
        <v>0</v>
      </c>
      <c r="R59" s="93"/>
      <c r="S59" s="76">
        <f t="shared" si="1"/>
        <v>0</v>
      </c>
      <c r="T59" s="4"/>
    </row>
    <row r="60" spans="1:20" ht="13.5" thickBot="1">
      <c r="A60" s="5"/>
      <c r="B60" s="340" t="s">
        <v>330</v>
      </c>
      <c r="C60" s="341"/>
      <c r="D60" s="341"/>
      <c r="E60" s="341"/>
      <c r="F60" s="341"/>
      <c r="G60" s="341"/>
      <c r="H60" s="341"/>
      <c r="I60" s="341"/>
      <c r="J60" s="341"/>
      <c r="K60" s="342"/>
      <c r="L60" s="170">
        <f>SUM(L10:L59)</f>
        <v>1250</v>
      </c>
      <c r="M60" s="5"/>
      <c r="N60" s="6"/>
      <c r="O60" s="7"/>
      <c r="P60" s="8"/>
      <c r="Q60" s="8"/>
      <c r="R60" s="5"/>
      <c r="S60" s="9"/>
      <c r="T60" s="6"/>
    </row>
    <row r="61" ht="13.5" thickTop="1"/>
  </sheetData>
  <mergeCells count="20">
    <mergeCell ref="B60:K60"/>
    <mergeCell ref="A2:T2"/>
    <mergeCell ref="O7:Q7"/>
    <mergeCell ref="M6:N8"/>
    <mergeCell ref="H8:H9"/>
    <mergeCell ref="I8:J8"/>
    <mergeCell ref="A6:B7"/>
    <mergeCell ref="C6:J7"/>
    <mergeCell ref="L6:L9"/>
    <mergeCell ref="D8:D9"/>
    <mergeCell ref="C8:C9"/>
    <mergeCell ref="A8:B8"/>
    <mergeCell ref="E8:E9"/>
    <mergeCell ref="K6:K7"/>
    <mergeCell ref="K8:K9"/>
    <mergeCell ref="S8:S9"/>
    <mergeCell ref="T6:T9"/>
    <mergeCell ref="O6:S6"/>
    <mergeCell ref="R7:S7"/>
    <mergeCell ref="P8:P9"/>
  </mergeCells>
  <printOptions horizontalCentered="1" verticalCentered="1"/>
  <pageMargins left="0.1968503937007874" right="0.59" top="0.3937007874015748" bottom="0.3937007874015748" header="0.11811023622047245" footer="0.11811023622047245"/>
  <pageSetup fitToHeight="2" horizontalDpi="300" verticalDpi="3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3"/>
  <dimension ref="A2:N43"/>
  <sheetViews>
    <sheetView workbookViewId="0" topLeftCell="A1">
      <selection activeCell="I21" sqref="I21"/>
    </sheetView>
  </sheetViews>
  <sheetFormatPr defaultColWidth="9.140625" defaultRowHeight="12.75"/>
  <cols>
    <col min="1" max="1" width="7.140625" style="0" customWidth="1"/>
    <col min="2" max="2" width="6.421875" style="0" customWidth="1"/>
    <col min="3" max="3" width="8.8515625" style="0" customWidth="1"/>
    <col min="4" max="4" width="6.140625" style="0" customWidth="1"/>
    <col min="5" max="5" width="6.00390625" style="0" customWidth="1"/>
    <col min="6" max="6" width="12.421875" style="0" customWidth="1"/>
    <col min="7" max="7" width="8.421875" style="0" customWidth="1"/>
    <col min="8" max="8" width="6.421875" style="0" customWidth="1"/>
    <col min="9" max="9" width="15.8515625" style="0" customWidth="1"/>
    <col min="10" max="10" width="8.421875" style="0" customWidth="1"/>
    <col min="11" max="11" width="11.7109375" style="0" customWidth="1"/>
    <col min="13" max="13" width="9.421875" style="0" customWidth="1"/>
    <col min="14" max="14" width="25.28125" style="0" customWidth="1"/>
    <col min="15" max="15" width="7.57421875" style="0" customWidth="1"/>
  </cols>
  <sheetData>
    <row r="2" spans="1:14" ht="24.75">
      <c r="A2" s="343" t="s">
        <v>27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ht="15">
      <c r="I3" s="1"/>
    </row>
    <row r="5" ht="13.5" thickBot="1"/>
    <row r="6" spans="1:14" ht="13.5" customHeight="1" thickTop="1">
      <c r="A6" s="396" t="s">
        <v>2</v>
      </c>
      <c r="B6" s="397"/>
      <c r="C6" s="397"/>
      <c r="D6" s="397"/>
      <c r="E6" s="397"/>
      <c r="F6" s="401" t="s">
        <v>4</v>
      </c>
      <c r="G6" s="404" t="s">
        <v>5</v>
      </c>
      <c r="H6" s="405"/>
      <c r="I6" s="408" t="s">
        <v>6</v>
      </c>
      <c r="J6" s="409"/>
      <c r="K6" s="409"/>
      <c r="L6" s="409"/>
      <c r="M6" s="410"/>
      <c r="N6" s="411" t="s">
        <v>28</v>
      </c>
    </row>
    <row r="7" spans="1:14" ht="25.5" customHeight="1" thickBot="1">
      <c r="A7" s="398"/>
      <c r="B7" s="399"/>
      <c r="C7" s="400"/>
      <c r="D7" s="400"/>
      <c r="E7" s="400"/>
      <c r="F7" s="402"/>
      <c r="G7" s="406"/>
      <c r="H7" s="407"/>
      <c r="I7" s="103" t="s">
        <v>29</v>
      </c>
      <c r="J7" s="104"/>
      <c r="K7" s="105"/>
      <c r="L7" s="414" t="s">
        <v>30</v>
      </c>
      <c r="M7" s="415"/>
      <c r="N7" s="412"/>
    </row>
    <row r="8" spans="1:14" ht="16.5" customHeight="1" thickTop="1">
      <c r="A8" s="416" t="s">
        <v>10</v>
      </c>
      <c r="B8" s="418" t="s">
        <v>11</v>
      </c>
      <c r="C8" s="419" t="s">
        <v>325</v>
      </c>
      <c r="D8" s="106" t="s">
        <v>199</v>
      </c>
      <c r="E8" s="107">
        <v>2002</v>
      </c>
      <c r="F8" s="402"/>
      <c r="G8" s="406"/>
      <c r="H8" s="407"/>
      <c r="I8" s="421" t="s">
        <v>31</v>
      </c>
      <c r="J8" s="425" t="s">
        <v>16</v>
      </c>
      <c r="K8" s="423" t="s">
        <v>32</v>
      </c>
      <c r="L8" s="426" t="s">
        <v>321</v>
      </c>
      <c r="M8" s="412" t="s">
        <v>18</v>
      </c>
      <c r="N8" s="412"/>
    </row>
    <row r="9" spans="1:14" ht="25.5" customHeight="1" thickBot="1">
      <c r="A9" s="417"/>
      <c r="B9" s="403"/>
      <c r="C9" s="420"/>
      <c r="D9" s="108" t="s">
        <v>19</v>
      </c>
      <c r="E9" s="109" t="s">
        <v>20</v>
      </c>
      <c r="F9" s="403"/>
      <c r="G9" s="110" t="s">
        <v>23</v>
      </c>
      <c r="H9" s="111" t="s">
        <v>24</v>
      </c>
      <c r="I9" s="422"/>
      <c r="J9" s="422"/>
      <c r="K9" s="424"/>
      <c r="L9" s="427"/>
      <c r="M9" s="413"/>
      <c r="N9" s="413"/>
    </row>
    <row r="10" spans="1:14" ht="14.25" thickBot="1" thickTop="1">
      <c r="A10" s="112" t="s">
        <v>322</v>
      </c>
      <c r="B10" s="90" t="s">
        <v>323</v>
      </c>
      <c r="C10" s="113" t="s">
        <v>331</v>
      </c>
      <c r="D10" s="87">
        <v>12</v>
      </c>
      <c r="E10" s="88">
        <v>4</v>
      </c>
      <c r="F10" s="114">
        <v>140</v>
      </c>
      <c r="G10" s="115"/>
      <c r="H10" s="94" t="s">
        <v>96</v>
      </c>
      <c r="I10" s="116">
        <v>135</v>
      </c>
      <c r="J10" s="117">
        <v>0.18</v>
      </c>
      <c r="K10" s="118">
        <f>I10*J10</f>
        <v>24.3</v>
      </c>
      <c r="L10" s="116">
        <v>3</v>
      </c>
      <c r="M10" s="116">
        <f>F10-I10-L10</f>
        <v>2</v>
      </c>
      <c r="N10" s="101"/>
    </row>
    <row r="11" spans="1:14" ht="14.25" thickBot="1" thickTop="1">
      <c r="A11" s="112"/>
      <c r="B11" s="90"/>
      <c r="C11" s="113"/>
      <c r="D11" s="87"/>
      <c r="E11" s="88"/>
      <c r="F11" s="114"/>
      <c r="G11" s="115"/>
      <c r="H11" s="94"/>
      <c r="I11" s="116"/>
      <c r="J11" s="117"/>
      <c r="K11" s="119"/>
      <c r="L11" s="120"/>
      <c r="M11" s="121"/>
      <c r="N11" s="3"/>
    </row>
    <row r="12" spans="1:14" ht="14.25" thickBot="1" thickTop="1">
      <c r="A12" s="112"/>
      <c r="B12" s="90"/>
      <c r="C12" s="113"/>
      <c r="D12" s="87"/>
      <c r="E12" s="88"/>
      <c r="F12" s="114"/>
      <c r="G12" s="115"/>
      <c r="H12" s="94"/>
      <c r="I12" s="115"/>
      <c r="J12" s="117"/>
      <c r="K12" s="119"/>
      <c r="L12" s="120"/>
      <c r="M12" s="121"/>
      <c r="N12" s="3"/>
    </row>
    <row r="13" spans="1:14" ht="14.25" thickBot="1" thickTop="1">
      <c r="A13" s="112"/>
      <c r="B13" s="90"/>
      <c r="C13" s="113"/>
      <c r="D13" s="87"/>
      <c r="E13" s="88"/>
      <c r="F13" s="114"/>
      <c r="G13" s="115"/>
      <c r="H13" s="94"/>
      <c r="I13" s="116"/>
      <c r="J13" s="117"/>
      <c r="K13" s="119"/>
      <c r="L13" s="120"/>
      <c r="M13" s="121"/>
      <c r="N13" s="3"/>
    </row>
    <row r="14" spans="1:14" ht="14.25" thickBot="1" thickTop="1">
      <c r="A14" s="112"/>
      <c r="B14" s="90"/>
      <c r="C14" s="113"/>
      <c r="D14" s="87"/>
      <c r="E14" s="88"/>
      <c r="F14" s="114"/>
      <c r="G14" s="115"/>
      <c r="H14" s="94"/>
      <c r="I14" s="116"/>
      <c r="J14" s="117"/>
      <c r="K14" s="119"/>
      <c r="L14" s="120"/>
      <c r="M14" s="121"/>
      <c r="N14" s="3"/>
    </row>
    <row r="15" spans="1:14" ht="14.25" thickBot="1" thickTop="1">
      <c r="A15" s="112"/>
      <c r="B15" s="90"/>
      <c r="C15" s="113"/>
      <c r="D15" s="87"/>
      <c r="E15" s="88"/>
      <c r="F15" s="114"/>
      <c r="G15" s="115"/>
      <c r="H15" s="94"/>
      <c r="I15" s="116"/>
      <c r="J15" s="117"/>
      <c r="K15" s="119"/>
      <c r="L15" s="120"/>
      <c r="M15" s="121"/>
      <c r="N15" s="3"/>
    </row>
    <row r="16" spans="1:14" ht="14.25" thickBot="1" thickTop="1">
      <c r="A16" s="112"/>
      <c r="B16" s="90"/>
      <c r="C16" s="113"/>
      <c r="D16" s="87"/>
      <c r="E16" s="88"/>
      <c r="F16" s="114"/>
      <c r="G16" s="115"/>
      <c r="H16" s="94"/>
      <c r="I16" s="116"/>
      <c r="J16" s="117"/>
      <c r="K16" s="119"/>
      <c r="L16" s="120"/>
      <c r="M16" s="121"/>
      <c r="N16" s="3"/>
    </row>
    <row r="17" spans="1:14" ht="14.25" thickBot="1" thickTop="1">
      <c r="A17" s="112"/>
      <c r="B17" s="90"/>
      <c r="C17" s="113"/>
      <c r="D17" s="87"/>
      <c r="E17" s="88"/>
      <c r="F17" s="114"/>
      <c r="G17" s="115"/>
      <c r="H17" s="94"/>
      <c r="I17" s="116"/>
      <c r="J17" s="117"/>
      <c r="K17" s="119"/>
      <c r="L17" s="120"/>
      <c r="M17" s="121"/>
      <c r="N17" s="3"/>
    </row>
    <row r="18" spans="1:14" ht="14.25" thickBot="1" thickTop="1">
      <c r="A18" s="112"/>
      <c r="B18" s="90"/>
      <c r="C18" s="113"/>
      <c r="D18" s="87"/>
      <c r="E18" s="88"/>
      <c r="F18" s="114"/>
      <c r="G18" s="115"/>
      <c r="H18" s="94"/>
      <c r="I18" s="116"/>
      <c r="J18" s="117"/>
      <c r="K18" s="119"/>
      <c r="L18" s="120"/>
      <c r="M18" s="121"/>
      <c r="N18" s="3"/>
    </row>
    <row r="19" spans="1:14" ht="14.25" thickBot="1" thickTop="1">
      <c r="A19" s="112"/>
      <c r="B19" s="90"/>
      <c r="C19" s="113"/>
      <c r="D19" s="87"/>
      <c r="E19" s="88"/>
      <c r="F19" s="114"/>
      <c r="G19" s="115"/>
      <c r="H19" s="94"/>
      <c r="I19" s="116"/>
      <c r="J19" s="117"/>
      <c r="K19" s="119"/>
      <c r="L19" s="120"/>
      <c r="M19" s="121"/>
      <c r="N19" s="3"/>
    </row>
    <row r="20" spans="1:14" ht="14.25" thickBot="1" thickTop="1">
      <c r="A20" s="112"/>
      <c r="B20" s="90"/>
      <c r="C20" s="113"/>
      <c r="D20" s="87"/>
      <c r="E20" s="88"/>
      <c r="F20" s="114"/>
      <c r="G20" s="115"/>
      <c r="H20" s="94"/>
      <c r="I20" s="116"/>
      <c r="J20" s="117"/>
      <c r="K20" s="119"/>
      <c r="L20" s="120"/>
      <c r="M20" s="121"/>
      <c r="N20" s="3"/>
    </row>
    <row r="21" spans="1:14" ht="14.25" thickBot="1" thickTop="1">
      <c r="A21" s="112"/>
      <c r="B21" s="90"/>
      <c r="C21" s="113"/>
      <c r="D21" s="87"/>
      <c r="E21" s="88"/>
      <c r="F21" s="114"/>
      <c r="G21" s="115"/>
      <c r="H21" s="94"/>
      <c r="I21" s="116"/>
      <c r="J21" s="117"/>
      <c r="K21" s="119"/>
      <c r="L21" s="120"/>
      <c r="M21" s="121"/>
      <c r="N21" s="3"/>
    </row>
    <row r="22" spans="1:14" ht="14.25" thickBot="1" thickTop="1">
      <c r="A22" s="112"/>
      <c r="B22" s="90"/>
      <c r="C22" s="113"/>
      <c r="D22" s="87"/>
      <c r="E22" s="88"/>
      <c r="F22" s="114"/>
      <c r="G22" s="115"/>
      <c r="H22" s="94"/>
      <c r="I22" s="116"/>
      <c r="J22" s="117"/>
      <c r="K22" s="119"/>
      <c r="L22" s="120"/>
      <c r="M22" s="121"/>
      <c r="N22" s="3"/>
    </row>
    <row r="23" spans="1:14" ht="14.25" thickBot="1" thickTop="1">
      <c r="A23" s="112"/>
      <c r="B23" s="90"/>
      <c r="C23" s="113"/>
      <c r="D23" s="87"/>
      <c r="E23" s="88"/>
      <c r="F23" s="114"/>
      <c r="G23" s="115"/>
      <c r="H23" s="94"/>
      <c r="I23" s="116"/>
      <c r="J23" s="117"/>
      <c r="K23" s="119"/>
      <c r="L23" s="120"/>
      <c r="M23" s="121"/>
      <c r="N23" s="3"/>
    </row>
    <row r="24" spans="1:14" ht="14.25" thickBot="1" thickTop="1">
      <c r="A24" s="112"/>
      <c r="B24" s="90"/>
      <c r="C24" s="113"/>
      <c r="D24" s="87"/>
      <c r="E24" s="88"/>
      <c r="F24" s="114"/>
      <c r="G24" s="115"/>
      <c r="H24" s="94"/>
      <c r="I24" s="116"/>
      <c r="J24" s="117"/>
      <c r="K24" s="119"/>
      <c r="L24" s="120"/>
      <c r="M24" s="121"/>
      <c r="N24" s="3"/>
    </row>
    <row r="25" spans="1:14" ht="14.25" thickBot="1" thickTop="1">
      <c r="A25" s="112"/>
      <c r="B25" s="90"/>
      <c r="C25" s="113"/>
      <c r="D25" s="87"/>
      <c r="E25" s="88"/>
      <c r="F25" s="114"/>
      <c r="G25" s="115"/>
      <c r="H25" s="94"/>
      <c r="I25" s="116"/>
      <c r="J25" s="117"/>
      <c r="K25" s="119"/>
      <c r="L25" s="120"/>
      <c r="M25" s="121"/>
      <c r="N25" s="3"/>
    </row>
    <row r="26" spans="1:14" ht="14.25" thickBot="1" thickTop="1">
      <c r="A26" s="112"/>
      <c r="B26" s="90"/>
      <c r="C26" s="113"/>
      <c r="D26" s="87"/>
      <c r="E26" s="88"/>
      <c r="F26" s="114"/>
      <c r="G26" s="115"/>
      <c r="H26" s="94"/>
      <c r="I26" s="116"/>
      <c r="J26" s="117"/>
      <c r="K26" s="119"/>
      <c r="L26" s="120"/>
      <c r="M26" s="121"/>
      <c r="N26" s="3"/>
    </row>
    <row r="27" spans="1:14" ht="14.25" thickBot="1" thickTop="1">
      <c r="A27" s="112"/>
      <c r="B27" s="90"/>
      <c r="C27" s="113"/>
      <c r="D27" s="87"/>
      <c r="E27" s="88"/>
      <c r="F27" s="114"/>
      <c r="G27" s="115"/>
      <c r="H27" s="94"/>
      <c r="I27" s="116"/>
      <c r="J27" s="117"/>
      <c r="K27" s="119"/>
      <c r="L27" s="120"/>
      <c r="M27" s="121"/>
      <c r="N27" s="3"/>
    </row>
    <row r="28" spans="1:14" ht="14.25" thickBot="1" thickTop="1">
      <c r="A28" s="112"/>
      <c r="B28" s="90"/>
      <c r="C28" s="113"/>
      <c r="D28" s="87"/>
      <c r="E28" s="88"/>
      <c r="F28" s="114"/>
      <c r="G28" s="115"/>
      <c r="H28" s="94"/>
      <c r="I28" s="116"/>
      <c r="J28" s="117"/>
      <c r="K28" s="119"/>
      <c r="L28" s="120"/>
      <c r="M28" s="121"/>
      <c r="N28" s="3"/>
    </row>
    <row r="29" spans="1:14" ht="14.25" thickBot="1" thickTop="1">
      <c r="A29" s="112"/>
      <c r="B29" s="90"/>
      <c r="C29" s="113"/>
      <c r="D29" s="87"/>
      <c r="E29" s="88"/>
      <c r="F29" s="114"/>
      <c r="G29" s="115"/>
      <c r="H29" s="94"/>
      <c r="I29" s="116"/>
      <c r="J29" s="117"/>
      <c r="K29" s="119"/>
      <c r="L29" s="120"/>
      <c r="M29" s="121"/>
      <c r="N29" s="3"/>
    </row>
    <row r="30" spans="1:14" ht="14.25" thickBot="1" thickTop="1">
      <c r="A30" s="112"/>
      <c r="B30" s="90"/>
      <c r="C30" s="113"/>
      <c r="D30" s="87"/>
      <c r="E30" s="88"/>
      <c r="F30" s="114"/>
      <c r="G30" s="115"/>
      <c r="H30" s="94"/>
      <c r="I30" s="116"/>
      <c r="J30" s="117"/>
      <c r="K30" s="119"/>
      <c r="L30" s="120"/>
      <c r="M30" s="121"/>
      <c r="N30" s="3"/>
    </row>
    <row r="31" spans="1:14" ht="14.25" thickBot="1" thickTop="1">
      <c r="A31" s="112"/>
      <c r="B31" s="90"/>
      <c r="C31" s="113"/>
      <c r="D31" s="87"/>
      <c r="E31" s="88"/>
      <c r="F31" s="114"/>
      <c r="G31" s="115"/>
      <c r="H31" s="94"/>
      <c r="I31" s="116"/>
      <c r="J31" s="117"/>
      <c r="K31" s="119"/>
      <c r="L31" s="120"/>
      <c r="M31" s="121"/>
      <c r="N31" s="3"/>
    </row>
    <row r="32" spans="1:14" ht="14.25" thickBot="1" thickTop="1">
      <c r="A32" s="112"/>
      <c r="B32" s="90"/>
      <c r="C32" s="113"/>
      <c r="D32" s="87"/>
      <c r="E32" s="88"/>
      <c r="F32" s="114"/>
      <c r="G32" s="115"/>
      <c r="H32" s="94"/>
      <c r="I32" s="116"/>
      <c r="J32" s="117"/>
      <c r="K32" s="119"/>
      <c r="L32" s="120"/>
      <c r="M32" s="121"/>
      <c r="N32" s="3"/>
    </row>
    <row r="33" spans="1:14" ht="14.25" thickBot="1" thickTop="1">
      <c r="A33" s="112"/>
      <c r="B33" s="90"/>
      <c r="C33" s="113"/>
      <c r="D33" s="87"/>
      <c r="E33" s="88"/>
      <c r="F33" s="114"/>
      <c r="G33" s="115"/>
      <c r="H33" s="94"/>
      <c r="I33" s="116"/>
      <c r="J33" s="117"/>
      <c r="K33" s="119"/>
      <c r="L33" s="120"/>
      <c r="M33" s="121"/>
      <c r="N33" s="3"/>
    </row>
    <row r="34" spans="1:14" ht="14.25" thickBot="1" thickTop="1">
      <c r="A34" s="112"/>
      <c r="B34" s="90"/>
      <c r="C34" s="113"/>
      <c r="D34" s="87"/>
      <c r="E34" s="88"/>
      <c r="F34" s="114"/>
      <c r="G34" s="115"/>
      <c r="H34" s="94"/>
      <c r="I34" s="116"/>
      <c r="J34" s="117"/>
      <c r="K34" s="119"/>
      <c r="L34" s="120"/>
      <c r="M34" s="121"/>
      <c r="N34" s="3"/>
    </row>
    <row r="35" spans="1:14" ht="14.25" thickBot="1" thickTop="1">
      <c r="A35" s="112"/>
      <c r="B35" s="90"/>
      <c r="C35" s="113"/>
      <c r="D35" s="87"/>
      <c r="E35" s="88"/>
      <c r="F35" s="114"/>
      <c r="G35" s="115"/>
      <c r="H35" s="94"/>
      <c r="I35" s="116"/>
      <c r="J35" s="117"/>
      <c r="K35" s="119"/>
      <c r="L35" s="120"/>
      <c r="M35" s="121"/>
      <c r="N35" s="3"/>
    </row>
    <row r="36" spans="1:14" ht="14.25" thickBot="1" thickTop="1">
      <c r="A36" s="112"/>
      <c r="B36" s="90"/>
      <c r="C36" s="113"/>
      <c r="D36" s="87"/>
      <c r="E36" s="88"/>
      <c r="F36" s="114"/>
      <c r="G36" s="115"/>
      <c r="H36" s="94"/>
      <c r="I36" s="116"/>
      <c r="J36" s="117"/>
      <c r="K36" s="119"/>
      <c r="L36" s="120"/>
      <c r="M36" s="121"/>
      <c r="N36" s="3"/>
    </row>
    <row r="37" spans="1:14" ht="14.25" thickBot="1" thickTop="1">
      <c r="A37" s="112"/>
      <c r="B37" s="90"/>
      <c r="C37" s="113"/>
      <c r="D37" s="87"/>
      <c r="E37" s="88"/>
      <c r="F37" s="114"/>
      <c r="G37" s="115"/>
      <c r="H37" s="94"/>
      <c r="I37" s="116"/>
      <c r="J37" s="117"/>
      <c r="K37" s="119"/>
      <c r="L37" s="120"/>
      <c r="M37" s="121"/>
      <c r="N37" s="3"/>
    </row>
    <row r="38" spans="1:14" ht="14.25" thickBot="1" thickTop="1">
      <c r="A38" s="112"/>
      <c r="B38" s="90"/>
      <c r="C38" s="113"/>
      <c r="D38" s="87"/>
      <c r="E38" s="88"/>
      <c r="F38" s="114"/>
      <c r="G38" s="115"/>
      <c r="H38" s="94"/>
      <c r="I38" s="116"/>
      <c r="J38" s="117"/>
      <c r="K38" s="119"/>
      <c r="L38" s="120"/>
      <c r="M38" s="121"/>
      <c r="N38" s="3"/>
    </row>
    <row r="39" spans="1:14" ht="14.25" thickBot="1" thickTop="1">
      <c r="A39" s="112"/>
      <c r="B39" s="90"/>
      <c r="C39" s="113"/>
      <c r="D39" s="87"/>
      <c r="E39" s="88"/>
      <c r="F39" s="114"/>
      <c r="G39" s="115"/>
      <c r="H39" s="94"/>
      <c r="I39" s="116"/>
      <c r="J39" s="117"/>
      <c r="K39" s="119"/>
      <c r="L39" s="120"/>
      <c r="M39" s="121"/>
      <c r="N39" s="3"/>
    </row>
    <row r="40" spans="1:14" ht="14.25" thickBot="1" thickTop="1">
      <c r="A40" s="112"/>
      <c r="B40" s="90"/>
      <c r="C40" s="113"/>
      <c r="D40" s="87"/>
      <c r="E40" s="88"/>
      <c r="F40" s="114"/>
      <c r="G40" s="115"/>
      <c r="H40" s="94"/>
      <c r="I40" s="116"/>
      <c r="J40" s="117"/>
      <c r="K40" s="119"/>
      <c r="L40" s="120"/>
      <c r="M40" s="121"/>
      <c r="N40" s="3"/>
    </row>
    <row r="41" spans="1:14" ht="14.25" thickBot="1" thickTop="1">
      <c r="A41" s="112"/>
      <c r="B41" s="90"/>
      <c r="C41" s="113"/>
      <c r="D41" s="87"/>
      <c r="E41" s="88"/>
      <c r="F41" s="114"/>
      <c r="G41" s="115"/>
      <c r="H41" s="94"/>
      <c r="I41" s="116"/>
      <c r="J41" s="117"/>
      <c r="K41" s="119"/>
      <c r="L41" s="120"/>
      <c r="M41" s="121"/>
      <c r="N41" s="3"/>
    </row>
    <row r="42" spans="1:14" ht="14.25" thickBot="1" thickTop="1">
      <c r="A42" s="112"/>
      <c r="B42" s="90"/>
      <c r="C42" s="113"/>
      <c r="D42" s="87"/>
      <c r="E42" s="88"/>
      <c r="F42" s="114"/>
      <c r="G42" s="115"/>
      <c r="H42" s="94"/>
      <c r="I42" s="116"/>
      <c r="J42" s="117"/>
      <c r="K42" s="119"/>
      <c r="L42" s="120"/>
      <c r="M42" s="121"/>
      <c r="N42" s="3"/>
    </row>
    <row r="43" spans="1:14" ht="14.25" thickBot="1" thickTop="1">
      <c r="A43" s="393" t="s">
        <v>324</v>
      </c>
      <c r="B43" s="394"/>
      <c r="C43" s="394"/>
      <c r="D43" s="394"/>
      <c r="E43" s="395"/>
      <c r="F43" s="171">
        <f>SUM(F10:F42)</f>
        <v>140</v>
      </c>
      <c r="G43" s="5"/>
      <c r="H43" s="6"/>
      <c r="I43" s="7"/>
      <c r="J43" s="8"/>
      <c r="K43" s="8"/>
      <c r="L43" s="5"/>
      <c r="M43" s="8"/>
      <c r="N43" s="8"/>
    </row>
    <row r="44" ht="13.5" thickTop="1"/>
  </sheetData>
  <mergeCells count="16">
    <mergeCell ref="C8:C9"/>
    <mergeCell ref="M8:M9"/>
    <mergeCell ref="I8:I9"/>
    <mergeCell ref="K8:K9"/>
    <mergeCell ref="J8:J9"/>
    <mergeCell ref="L8:L9"/>
    <mergeCell ref="A43:E43"/>
    <mergeCell ref="A2:N2"/>
    <mergeCell ref="A6:E7"/>
    <mergeCell ref="F6:F9"/>
    <mergeCell ref="G6:H8"/>
    <mergeCell ref="I6:M6"/>
    <mergeCell ref="N6:N9"/>
    <mergeCell ref="L7:M7"/>
    <mergeCell ref="A8:A9"/>
    <mergeCell ref="B8:B9"/>
  </mergeCells>
  <printOptions verticalCentered="1"/>
  <pageMargins left="0.3937007874015748" right="0.3937007874015748" top="0.3937007874015748" bottom="0.3937007874015748" header="0.11811023622047245" footer="0.11811023622047245"/>
  <pageSetup horizontalDpi="300" verticalDpi="300" orientation="landscape" paperSize="5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/>
  <dimension ref="A2:N113"/>
  <sheetViews>
    <sheetView zoomScale="70" zoomScaleNormal="70" workbookViewId="0" topLeftCell="A91">
      <selection activeCell="A9" sqref="A9"/>
    </sheetView>
  </sheetViews>
  <sheetFormatPr defaultColWidth="9.140625" defaultRowHeight="12.75"/>
  <cols>
    <col min="1" max="1" width="8.7109375" style="12" customWidth="1"/>
    <col min="2" max="2" width="7.00390625" style="12" customWidth="1"/>
    <col min="3" max="3" width="4.00390625" style="12" customWidth="1"/>
    <col min="4" max="4" width="39.7109375" style="12" customWidth="1"/>
    <col min="5" max="5" width="14.7109375" style="12" customWidth="1"/>
    <col min="6" max="6" width="8.28125" style="12" customWidth="1"/>
    <col min="7" max="7" width="12.421875" style="12" customWidth="1"/>
    <col min="8" max="8" width="7.8515625" style="12" customWidth="1"/>
    <col min="9" max="9" width="19.28125" style="12" customWidth="1"/>
    <col min="10" max="10" width="11.8515625" style="12" customWidth="1"/>
    <col min="11" max="12" width="7.8515625" style="12" customWidth="1"/>
    <col min="13" max="13" width="20.140625" style="12" customWidth="1"/>
    <col min="14" max="14" width="4.8515625" style="12" customWidth="1"/>
    <col min="15" max="15" width="6.421875" style="12" customWidth="1"/>
    <col min="16" max="18" width="7.8515625" style="12" customWidth="1"/>
    <col min="19" max="19" width="32.140625" style="12" customWidth="1"/>
    <col min="20" max="20" width="11.57421875" style="12" customWidth="1"/>
    <col min="21" max="21" width="7.8515625" style="12" customWidth="1"/>
    <col min="22" max="22" width="8.28125" style="12" customWidth="1"/>
    <col min="23" max="23" width="10.140625" style="12" customWidth="1"/>
    <col min="24" max="24" width="12.421875" style="12" customWidth="1"/>
    <col min="25" max="25" width="13.00390625" style="12" customWidth="1"/>
    <col min="26" max="26" width="7.8515625" style="12" customWidth="1"/>
    <col min="27" max="27" width="10.7109375" style="12" customWidth="1"/>
    <col min="28" max="16384" width="7.8515625" style="12" customWidth="1"/>
  </cols>
  <sheetData>
    <row r="2" spans="3:8" ht="15" thickBot="1">
      <c r="C2" s="190" t="s">
        <v>42</v>
      </c>
      <c r="D2" s="191">
        <v>405</v>
      </c>
      <c r="E2" s="481">
        <v>36930</v>
      </c>
      <c r="F2" s="481"/>
      <c r="G2" s="498">
        <v>2</v>
      </c>
      <c r="H2" s="498"/>
    </row>
    <row r="3" spans="1:14" ht="15" thickBot="1">
      <c r="A3" s="471" t="s">
        <v>43</v>
      </c>
      <c r="B3" s="472"/>
      <c r="C3" s="472"/>
      <c r="D3" s="472"/>
      <c r="E3" s="472"/>
      <c r="F3" s="473"/>
      <c r="G3" s="473"/>
      <c r="H3" s="473"/>
      <c r="I3" s="473"/>
      <c r="J3" s="473"/>
      <c r="K3" s="473"/>
      <c r="L3" s="473"/>
      <c r="M3" s="474"/>
      <c r="N3" s="47"/>
    </row>
    <row r="4" spans="1:14" ht="12.75" customHeight="1">
      <c r="A4" s="431" t="s">
        <v>45</v>
      </c>
      <c r="B4" s="432"/>
      <c r="C4" s="456" t="s">
        <v>46</v>
      </c>
      <c r="D4" s="457"/>
      <c r="E4" s="441" t="s">
        <v>47</v>
      </c>
      <c r="F4" s="444" t="s">
        <v>48</v>
      </c>
      <c r="G4" s="445"/>
      <c r="H4" s="445"/>
      <c r="I4" s="445"/>
      <c r="J4" s="445"/>
      <c r="K4" s="445"/>
      <c r="L4" s="445"/>
      <c r="M4" s="446"/>
      <c r="N4" s="47"/>
    </row>
    <row r="5" spans="1:14" ht="15" thickBot="1">
      <c r="A5" s="433" t="s">
        <v>49</v>
      </c>
      <c r="B5" s="434"/>
      <c r="C5" s="458"/>
      <c r="D5" s="459"/>
      <c r="E5" s="442"/>
      <c r="F5" s="455" t="s">
        <v>50</v>
      </c>
      <c r="G5" s="453"/>
      <c r="H5" s="453"/>
      <c r="I5" s="453"/>
      <c r="J5" s="453" t="s">
        <v>51</v>
      </c>
      <c r="K5" s="453"/>
      <c r="L5" s="453"/>
      <c r="M5" s="454"/>
      <c r="N5" s="47"/>
    </row>
    <row r="6" spans="1:14" ht="25.5" customHeight="1" thickBot="1">
      <c r="A6" s="176" t="s">
        <v>23</v>
      </c>
      <c r="B6" s="177" t="s">
        <v>24</v>
      </c>
      <c r="C6" s="460"/>
      <c r="D6" s="461"/>
      <c r="E6" s="443"/>
      <c r="F6" s="450" t="s">
        <v>53</v>
      </c>
      <c r="G6" s="452"/>
      <c r="H6" s="450" t="s">
        <v>54</v>
      </c>
      <c r="I6" s="452"/>
      <c r="J6" s="178" t="s">
        <v>55</v>
      </c>
      <c r="K6" s="450" t="s">
        <v>56</v>
      </c>
      <c r="L6" s="451"/>
      <c r="M6" s="452"/>
      <c r="N6" s="47"/>
    </row>
    <row r="7" spans="1:14" ht="25.5" customHeight="1">
      <c r="A7" s="13"/>
      <c r="B7" s="179" t="s">
        <v>57</v>
      </c>
      <c r="C7" s="447" t="s">
        <v>58</v>
      </c>
      <c r="D7" s="186" t="s">
        <v>143</v>
      </c>
      <c r="E7" s="14"/>
      <c r="F7" s="438"/>
      <c r="G7" s="440"/>
      <c r="H7" s="438"/>
      <c r="I7" s="440"/>
      <c r="J7" s="14"/>
      <c r="K7" s="438"/>
      <c r="L7" s="439"/>
      <c r="M7" s="440"/>
      <c r="N7" s="48"/>
    </row>
    <row r="8" spans="1:14" ht="14.25">
      <c r="A8" s="15"/>
      <c r="B8" s="180" t="s">
        <v>61</v>
      </c>
      <c r="C8" s="448"/>
      <c r="D8" s="187" t="s">
        <v>144</v>
      </c>
      <c r="E8" s="16"/>
      <c r="F8" s="435"/>
      <c r="G8" s="437"/>
      <c r="H8" s="435"/>
      <c r="I8" s="437"/>
      <c r="J8" s="16"/>
      <c r="K8" s="435"/>
      <c r="L8" s="436"/>
      <c r="M8" s="437"/>
      <c r="N8" s="48"/>
    </row>
    <row r="9" spans="1:14" ht="28.5">
      <c r="A9" s="15"/>
      <c r="B9" s="180" t="s">
        <v>64</v>
      </c>
      <c r="C9" s="448"/>
      <c r="D9" s="188" t="s">
        <v>65</v>
      </c>
      <c r="E9" s="16"/>
      <c r="F9" s="435"/>
      <c r="G9" s="437"/>
      <c r="H9" s="435"/>
      <c r="I9" s="437"/>
      <c r="J9" s="16"/>
      <c r="K9" s="435"/>
      <c r="L9" s="436"/>
      <c r="M9" s="437"/>
      <c r="N9" s="48"/>
    </row>
    <row r="10" spans="1:14" ht="14.25">
      <c r="A10" s="15"/>
      <c r="B10" s="180" t="s">
        <v>68</v>
      </c>
      <c r="C10" s="448"/>
      <c r="D10" s="187" t="s">
        <v>69</v>
      </c>
      <c r="E10" s="16"/>
      <c r="F10" s="435"/>
      <c r="G10" s="437"/>
      <c r="H10" s="435"/>
      <c r="I10" s="437"/>
      <c r="J10" s="16"/>
      <c r="K10" s="435"/>
      <c r="L10" s="436"/>
      <c r="M10" s="437"/>
      <c r="N10" s="48"/>
    </row>
    <row r="11" spans="1:14" ht="14.25">
      <c r="A11" s="15"/>
      <c r="B11" s="180" t="s">
        <v>72</v>
      </c>
      <c r="C11" s="448"/>
      <c r="D11" s="187" t="s">
        <v>73</v>
      </c>
      <c r="E11" s="16"/>
      <c r="F11" s="435"/>
      <c r="G11" s="437"/>
      <c r="H11" s="435"/>
      <c r="I11" s="437"/>
      <c r="J11" s="16"/>
      <c r="K11" s="435"/>
      <c r="L11" s="436"/>
      <c r="M11" s="437"/>
      <c r="N11" s="48"/>
    </row>
    <row r="12" spans="1:14" ht="28.5">
      <c r="A12" s="15"/>
      <c r="B12" s="180" t="s">
        <v>76</v>
      </c>
      <c r="C12" s="448"/>
      <c r="D12" s="188" t="s">
        <v>77</v>
      </c>
      <c r="E12" s="16"/>
      <c r="F12" s="435"/>
      <c r="G12" s="437"/>
      <c r="H12" s="435"/>
      <c r="I12" s="437"/>
      <c r="J12" s="16"/>
      <c r="K12" s="435"/>
      <c r="L12" s="436"/>
      <c r="M12" s="437"/>
      <c r="N12" s="48"/>
    </row>
    <row r="13" spans="1:14" ht="24.75" customHeight="1">
      <c r="A13" s="15"/>
      <c r="B13" s="180" t="s">
        <v>80</v>
      </c>
      <c r="C13" s="448"/>
      <c r="D13" s="188" t="s">
        <v>81</v>
      </c>
      <c r="E13" s="16"/>
      <c r="F13" s="435"/>
      <c r="G13" s="437"/>
      <c r="H13" s="435"/>
      <c r="I13" s="437"/>
      <c r="J13" s="16"/>
      <c r="K13" s="435"/>
      <c r="L13" s="436"/>
      <c r="M13" s="437"/>
      <c r="N13" s="48"/>
    </row>
    <row r="14" spans="1:14" ht="14.25">
      <c r="A14" s="15"/>
      <c r="B14" s="180" t="s">
        <v>84</v>
      </c>
      <c r="C14" s="448"/>
      <c r="D14" s="187" t="s">
        <v>85</v>
      </c>
      <c r="E14" s="16"/>
      <c r="F14" s="435"/>
      <c r="G14" s="437"/>
      <c r="H14" s="435"/>
      <c r="I14" s="437"/>
      <c r="J14" s="16"/>
      <c r="K14" s="435"/>
      <c r="L14" s="436"/>
      <c r="M14" s="437"/>
      <c r="N14" s="48"/>
    </row>
    <row r="15" spans="1:14" ht="14.25">
      <c r="A15" s="15"/>
      <c r="B15" s="180" t="s">
        <v>88</v>
      </c>
      <c r="C15" s="448"/>
      <c r="D15" s="187" t="s">
        <v>89</v>
      </c>
      <c r="E15" s="16"/>
      <c r="F15" s="435"/>
      <c r="G15" s="437"/>
      <c r="H15" s="435"/>
      <c r="I15" s="437"/>
      <c r="J15" s="16"/>
      <c r="K15" s="435"/>
      <c r="L15" s="436"/>
      <c r="M15" s="437"/>
      <c r="N15" s="48"/>
    </row>
    <row r="16" spans="1:14" ht="28.5">
      <c r="A16" s="15"/>
      <c r="B16" s="180" t="s">
        <v>92</v>
      </c>
      <c r="C16" s="448"/>
      <c r="D16" s="188" t="s">
        <v>93</v>
      </c>
      <c r="E16" s="16"/>
      <c r="F16" s="435"/>
      <c r="G16" s="437"/>
      <c r="H16" s="435"/>
      <c r="I16" s="437"/>
      <c r="J16" s="16"/>
      <c r="K16" s="435"/>
      <c r="L16" s="436"/>
      <c r="M16" s="437"/>
      <c r="N16" s="48"/>
    </row>
    <row r="17" spans="1:14" ht="14.25">
      <c r="A17" s="15"/>
      <c r="B17" s="180" t="s">
        <v>96</v>
      </c>
      <c r="C17" s="448"/>
      <c r="D17" s="187" t="s">
        <v>97</v>
      </c>
      <c r="E17" s="16"/>
      <c r="F17" s="435"/>
      <c r="G17" s="437"/>
      <c r="H17" s="435"/>
      <c r="I17" s="437"/>
      <c r="J17" s="16"/>
      <c r="K17" s="435"/>
      <c r="L17" s="436"/>
      <c r="M17" s="437"/>
      <c r="N17" s="48"/>
    </row>
    <row r="18" spans="1:14" ht="15" thickBot="1">
      <c r="A18" s="17"/>
      <c r="B18" s="181"/>
      <c r="C18" s="449"/>
      <c r="D18" s="189" t="s">
        <v>100</v>
      </c>
      <c r="E18" s="18"/>
      <c r="F18" s="428"/>
      <c r="G18" s="430"/>
      <c r="H18" s="428"/>
      <c r="I18" s="430"/>
      <c r="J18" s="18"/>
      <c r="K18" s="428"/>
      <c r="L18" s="429"/>
      <c r="M18" s="430"/>
      <c r="N18" s="48"/>
    </row>
    <row r="19" spans="1:14" ht="14.25">
      <c r="A19" s="13"/>
      <c r="B19" s="182" t="s">
        <v>103</v>
      </c>
      <c r="C19" s="447" t="s">
        <v>104</v>
      </c>
      <c r="D19" s="186" t="s">
        <v>105</v>
      </c>
      <c r="E19" s="14"/>
      <c r="F19" s="438"/>
      <c r="G19" s="440"/>
      <c r="H19" s="438"/>
      <c r="I19" s="440"/>
      <c r="J19" s="14"/>
      <c r="K19" s="438"/>
      <c r="L19" s="439"/>
      <c r="M19" s="440"/>
      <c r="N19" s="48"/>
    </row>
    <row r="20" spans="1:14" ht="14.25">
      <c r="A20" s="15"/>
      <c r="B20" s="180" t="s">
        <v>106</v>
      </c>
      <c r="C20" s="448"/>
      <c r="D20" s="187" t="s">
        <v>107</v>
      </c>
      <c r="E20" s="16"/>
      <c r="F20" s="435"/>
      <c r="G20" s="437"/>
      <c r="H20" s="435"/>
      <c r="I20" s="437"/>
      <c r="J20" s="16"/>
      <c r="K20" s="435"/>
      <c r="L20" s="436"/>
      <c r="M20" s="437"/>
      <c r="N20" s="48"/>
    </row>
    <row r="21" spans="1:14" ht="28.5">
      <c r="A21" s="15"/>
      <c r="B21" s="180" t="s">
        <v>110</v>
      </c>
      <c r="C21" s="448"/>
      <c r="D21" s="188" t="s">
        <v>65</v>
      </c>
      <c r="E21" s="16"/>
      <c r="F21" s="435"/>
      <c r="G21" s="437"/>
      <c r="H21" s="435"/>
      <c r="I21" s="437"/>
      <c r="J21" s="16"/>
      <c r="K21" s="435"/>
      <c r="L21" s="436"/>
      <c r="M21" s="437"/>
      <c r="N21" s="48"/>
    </row>
    <row r="22" spans="1:14" ht="14.25">
      <c r="A22" s="15"/>
      <c r="B22" s="180" t="s">
        <v>112</v>
      </c>
      <c r="C22" s="448"/>
      <c r="D22" s="187" t="s">
        <v>69</v>
      </c>
      <c r="E22" s="16"/>
      <c r="F22" s="435"/>
      <c r="G22" s="437"/>
      <c r="H22" s="435"/>
      <c r="I22" s="437"/>
      <c r="J22" s="16"/>
      <c r="K22" s="435"/>
      <c r="L22" s="436"/>
      <c r="M22" s="437"/>
      <c r="N22" s="48"/>
    </row>
    <row r="23" spans="1:14" ht="14.25">
      <c r="A23" s="15"/>
      <c r="B23" s="180" t="s">
        <v>114</v>
      </c>
      <c r="C23" s="448"/>
      <c r="D23" s="187" t="s">
        <v>73</v>
      </c>
      <c r="E23" s="16"/>
      <c r="F23" s="435"/>
      <c r="G23" s="437"/>
      <c r="H23" s="435"/>
      <c r="I23" s="437"/>
      <c r="J23" s="16"/>
      <c r="K23" s="435"/>
      <c r="L23" s="436"/>
      <c r="M23" s="437"/>
      <c r="N23" s="48"/>
    </row>
    <row r="24" spans="1:14" ht="28.5">
      <c r="A24" s="15"/>
      <c r="B24" s="180" t="s">
        <v>116</v>
      </c>
      <c r="C24" s="448"/>
      <c r="D24" s="188" t="s">
        <v>77</v>
      </c>
      <c r="E24" s="16"/>
      <c r="F24" s="435"/>
      <c r="G24" s="437"/>
      <c r="H24" s="435"/>
      <c r="I24" s="437"/>
      <c r="J24" s="16"/>
      <c r="K24" s="435"/>
      <c r="L24" s="436"/>
      <c r="M24" s="437"/>
      <c r="N24" s="48"/>
    </row>
    <row r="25" spans="1:14" ht="42.75">
      <c r="A25" s="15"/>
      <c r="B25" s="180" t="s">
        <v>118</v>
      </c>
      <c r="C25" s="448"/>
      <c r="D25" s="188" t="s">
        <v>119</v>
      </c>
      <c r="E25" s="16"/>
      <c r="F25" s="435"/>
      <c r="G25" s="437"/>
      <c r="H25" s="435"/>
      <c r="I25" s="437"/>
      <c r="J25" s="16"/>
      <c r="K25" s="435"/>
      <c r="L25" s="436"/>
      <c r="M25" s="437"/>
      <c r="N25" s="48"/>
    </row>
    <row r="26" spans="1:14" ht="14.25">
      <c r="A26" s="15"/>
      <c r="B26" s="183" t="s">
        <v>121</v>
      </c>
      <c r="C26" s="448"/>
      <c r="D26" s="187" t="s">
        <v>122</v>
      </c>
      <c r="E26" s="16"/>
      <c r="F26" s="435"/>
      <c r="G26" s="437"/>
      <c r="H26" s="435"/>
      <c r="I26" s="437"/>
      <c r="J26" s="16"/>
      <c r="K26" s="435"/>
      <c r="L26" s="436"/>
      <c r="M26" s="437"/>
      <c r="N26" s="48"/>
    </row>
    <row r="27" spans="1:14" ht="28.5">
      <c r="A27" s="15"/>
      <c r="B27" s="183" t="s">
        <v>124</v>
      </c>
      <c r="C27" s="448"/>
      <c r="D27" s="188" t="s">
        <v>170</v>
      </c>
      <c r="E27" s="16"/>
      <c r="F27" s="435"/>
      <c r="G27" s="437"/>
      <c r="H27" s="435"/>
      <c r="I27" s="437"/>
      <c r="J27" s="16"/>
      <c r="K27" s="435"/>
      <c r="L27" s="436"/>
      <c r="M27" s="437"/>
      <c r="N27" s="48"/>
    </row>
    <row r="28" spans="1:14" ht="28.5">
      <c r="A28" s="15"/>
      <c r="B28" s="183" t="s">
        <v>126</v>
      </c>
      <c r="C28" s="448"/>
      <c r="D28" s="188" t="s">
        <v>93</v>
      </c>
      <c r="E28" s="16"/>
      <c r="F28" s="435"/>
      <c r="G28" s="437"/>
      <c r="H28" s="435"/>
      <c r="I28" s="437"/>
      <c r="J28" s="16"/>
      <c r="K28" s="435"/>
      <c r="L28" s="436"/>
      <c r="M28" s="437"/>
      <c r="N28" s="48"/>
    </row>
    <row r="29" spans="1:14" ht="14.25">
      <c r="A29" s="15"/>
      <c r="B29" s="183" t="s">
        <v>128</v>
      </c>
      <c r="C29" s="448"/>
      <c r="D29" s="187" t="s">
        <v>129</v>
      </c>
      <c r="E29" s="16"/>
      <c r="F29" s="435"/>
      <c r="G29" s="437"/>
      <c r="H29" s="435"/>
      <c r="I29" s="437"/>
      <c r="J29" s="16"/>
      <c r="K29" s="435"/>
      <c r="L29" s="436"/>
      <c r="M29" s="437"/>
      <c r="N29" s="48"/>
    </row>
    <row r="30" spans="1:14" ht="15" thickBot="1">
      <c r="A30" s="17"/>
      <c r="B30" s="184"/>
      <c r="C30" s="449"/>
      <c r="D30" s="189" t="s">
        <v>100</v>
      </c>
      <c r="E30" s="18"/>
      <c r="F30" s="428"/>
      <c r="G30" s="430"/>
      <c r="H30" s="428"/>
      <c r="I30" s="430"/>
      <c r="J30" s="18"/>
      <c r="K30" s="428"/>
      <c r="L30" s="429"/>
      <c r="M30" s="430"/>
      <c r="N30" s="48"/>
    </row>
    <row r="31" spans="1:14" ht="14.25">
      <c r="A31" s="13"/>
      <c r="B31" s="185" t="s">
        <v>132</v>
      </c>
      <c r="C31" s="447" t="s">
        <v>133</v>
      </c>
      <c r="D31" s="186" t="s">
        <v>105</v>
      </c>
      <c r="E31" s="14"/>
      <c r="F31" s="438"/>
      <c r="G31" s="440"/>
      <c r="H31" s="438"/>
      <c r="I31" s="440"/>
      <c r="J31" s="14"/>
      <c r="K31" s="438"/>
      <c r="L31" s="439"/>
      <c r="M31" s="440"/>
      <c r="N31" s="48"/>
    </row>
    <row r="32" spans="1:14" ht="14.25">
      <c r="A32" s="15"/>
      <c r="B32" s="183" t="s">
        <v>135</v>
      </c>
      <c r="C32" s="448"/>
      <c r="D32" s="187" t="s">
        <v>107</v>
      </c>
      <c r="E32" s="16"/>
      <c r="F32" s="435"/>
      <c r="G32" s="437"/>
      <c r="H32" s="435"/>
      <c r="I32" s="437"/>
      <c r="J32" s="16"/>
      <c r="K32" s="435"/>
      <c r="L32" s="436"/>
      <c r="M32" s="437"/>
      <c r="N32" s="48"/>
    </row>
    <row r="33" spans="1:14" ht="28.5" customHeight="1">
      <c r="A33" s="15"/>
      <c r="B33" s="183" t="s">
        <v>136</v>
      </c>
      <c r="C33" s="448"/>
      <c r="D33" s="188" t="s">
        <v>77</v>
      </c>
      <c r="E33" s="16"/>
      <c r="F33" s="435"/>
      <c r="G33" s="437"/>
      <c r="H33" s="435"/>
      <c r="I33" s="437"/>
      <c r="J33" s="16"/>
      <c r="K33" s="435"/>
      <c r="L33" s="436"/>
      <c r="M33" s="437"/>
      <c r="N33" s="48"/>
    </row>
    <row r="34" spans="1:14" ht="43.5" customHeight="1">
      <c r="A34" s="15"/>
      <c r="B34" s="183" t="s">
        <v>137</v>
      </c>
      <c r="C34" s="448"/>
      <c r="D34" s="188" t="s">
        <v>138</v>
      </c>
      <c r="E34" s="16"/>
      <c r="F34" s="435"/>
      <c r="G34" s="437"/>
      <c r="H34" s="435"/>
      <c r="I34" s="437"/>
      <c r="J34" s="16"/>
      <c r="K34" s="435"/>
      <c r="L34" s="436"/>
      <c r="M34" s="437"/>
      <c r="N34" s="48"/>
    </row>
    <row r="35" spans="1:14" ht="27.75" customHeight="1">
      <c r="A35" s="15"/>
      <c r="B35" s="183" t="s">
        <v>139</v>
      </c>
      <c r="C35" s="448"/>
      <c r="D35" s="187" t="s">
        <v>122</v>
      </c>
      <c r="E35" s="16"/>
      <c r="F35" s="435"/>
      <c r="G35" s="437"/>
      <c r="H35" s="435"/>
      <c r="I35" s="437"/>
      <c r="J35" s="16"/>
      <c r="K35" s="435"/>
      <c r="L35" s="436"/>
      <c r="M35" s="437"/>
      <c r="N35" s="48"/>
    </row>
    <row r="36" spans="1:14" ht="25.5" customHeight="1">
      <c r="A36" s="15"/>
      <c r="B36" s="183" t="s">
        <v>140</v>
      </c>
      <c r="C36" s="448"/>
      <c r="D36" s="187" t="s">
        <v>141</v>
      </c>
      <c r="E36" s="16"/>
      <c r="F36" s="435"/>
      <c r="G36" s="437"/>
      <c r="H36" s="435"/>
      <c r="I36" s="437"/>
      <c r="J36" s="16"/>
      <c r="K36" s="435"/>
      <c r="L36" s="436"/>
      <c r="M36" s="437"/>
      <c r="N36" s="48"/>
    </row>
    <row r="37" spans="1:14" ht="14.25">
      <c r="A37" s="15"/>
      <c r="B37" s="183" t="s">
        <v>142</v>
      </c>
      <c r="C37" s="448"/>
      <c r="D37" s="187" t="s">
        <v>129</v>
      </c>
      <c r="E37" s="16"/>
      <c r="F37" s="435"/>
      <c r="G37" s="437"/>
      <c r="H37" s="435"/>
      <c r="I37" s="437"/>
      <c r="J37" s="16"/>
      <c r="K37" s="435"/>
      <c r="L37" s="436"/>
      <c r="M37" s="437"/>
      <c r="N37" s="48"/>
    </row>
    <row r="38" spans="1:14" ht="15" thickBot="1">
      <c r="A38" s="17"/>
      <c r="B38" s="22"/>
      <c r="C38" s="449"/>
      <c r="D38" s="189" t="s">
        <v>100</v>
      </c>
      <c r="E38" s="18"/>
      <c r="F38" s="428"/>
      <c r="G38" s="430"/>
      <c r="H38" s="428"/>
      <c r="I38" s="430"/>
      <c r="J38" s="18"/>
      <c r="K38" s="428"/>
      <c r="L38" s="429"/>
      <c r="M38" s="430"/>
      <c r="N38" s="48"/>
    </row>
    <row r="39" spans="1:14" ht="14.25">
      <c r="A39" s="48"/>
      <c r="B39" s="48"/>
      <c r="C39" s="5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ht="15" thickBot="1"/>
    <row r="41" spans="1:13" ht="15" thickBot="1">
      <c r="A41" s="471" t="s">
        <v>44</v>
      </c>
      <c r="B41" s="472"/>
      <c r="C41" s="472"/>
      <c r="D41" s="472"/>
      <c r="E41" s="472"/>
      <c r="F41" s="473"/>
      <c r="G41" s="473"/>
      <c r="H41" s="473"/>
      <c r="I41" s="473"/>
      <c r="J41" s="473"/>
      <c r="K41" s="473"/>
      <c r="L41" s="473"/>
      <c r="M41" s="474"/>
    </row>
    <row r="42" spans="1:13" ht="14.25">
      <c r="A42" s="431" t="s">
        <v>45</v>
      </c>
      <c r="B42" s="432"/>
      <c r="C42" s="456" t="s">
        <v>46</v>
      </c>
      <c r="D42" s="457"/>
      <c r="E42" s="462" t="s">
        <v>47</v>
      </c>
      <c r="F42" s="444" t="s">
        <v>48</v>
      </c>
      <c r="G42" s="445"/>
      <c r="H42" s="445"/>
      <c r="I42" s="445"/>
      <c r="J42" s="445"/>
      <c r="K42" s="445"/>
      <c r="L42" s="445"/>
      <c r="M42" s="446"/>
    </row>
    <row r="43" spans="1:13" ht="15" thickBot="1">
      <c r="A43" s="433" t="s">
        <v>49</v>
      </c>
      <c r="B43" s="434"/>
      <c r="C43" s="458"/>
      <c r="D43" s="459"/>
      <c r="E43" s="463"/>
      <c r="F43" s="465" t="s">
        <v>52</v>
      </c>
      <c r="G43" s="466"/>
      <c r="H43" s="466"/>
      <c r="I43" s="466"/>
      <c r="J43" s="466" t="s">
        <v>51</v>
      </c>
      <c r="K43" s="466"/>
      <c r="L43" s="466"/>
      <c r="M43" s="467"/>
    </row>
    <row r="44" spans="1:13" ht="43.5" thickBot="1">
      <c r="A44" s="174" t="s">
        <v>23</v>
      </c>
      <c r="B44" s="175" t="s">
        <v>24</v>
      </c>
      <c r="C44" s="460"/>
      <c r="D44" s="461"/>
      <c r="E44" s="464"/>
      <c r="F44" s="468" t="s">
        <v>53</v>
      </c>
      <c r="G44" s="469"/>
      <c r="H44" s="468" t="s">
        <v>54</v>
      </c>
      <c r="I44" s="469"/>
      <c r="J44" s="192" t="s">
        <v>55</v>
      </c>
      <c r="K44" s="468" t="s">
        <v>56</v>
      </c>
      <c r="L44" s="470"/>
      <c r="M44" s="469"/>
    </row>
    <row r="45" spans="1:13" ht="28.5">
      <c r="A45" s="14"/>
      <c r="B45" s="193" t="s">
        <v>59</v>
      </c>
      <c r="C45" s="475" t="s">
        <v>60</v>
      </c>
      <c r="D45" s="199" t="s">
        <v>169</v>
      </c>
      <c r="E45" s="14"/>
      <c r="F45" s="438"/>
      <c r="G45" s="440"/>
      <c r="H45" s="438"/>
      <c r="I45" s="440"/>
      <c r="J45" s="14"/>
      <c r="K45" s="438"/>
      <c r="L45" s="439"/>
      <c r="M45" s="440"/>
    </row>
    <row r="46" spans="1:13" ht="28.5">
      <c r="A46" s="16"/>
      <c r="B46" s="194" t="s">
        <v>62</v>
      </c>
      <c r="C46" s="476"/>
      <c r="D46" s="200" t="s">
        <v>63</v>
      </c>
      <c r="E46" s="16"/>
      <c r="F46" s="435"/>
      <c r="G46" s="437"/>
      <c r="H46" s="435"/>
      <c r="I46" s="437"/>
      <c r="J46" s="16"/>
      <c r="K46" s="435"/>
      <c r="L46" s="436"/>
      <c r="M46" s="437"/>
    </row>
    <row r="47" spans="1:13" ht="28.5">
      <c r="A47" s="16"/>
      <c r="B47" s="194" t="s">
        <v>66</v>
      </c>
      <c r="C47" s="476"/>
      <c r="D47" s="200" t="s">
        <v>67</v>
      </c>
      <c r="E47" s="16"/>
      <c r="F47" s="435"/>
      <c r="G47" s="437"/>
      <c r="H47" s="435"/>
      <c r="I47" s="437"/>
      <c r="J47" s="16"/>
      <c r="K47" s="435"/>
      <c r="L47" s="436"/>
      <c r="M47" s="437"/>
    </row>
    <row r="48" spans="1:13" ht="28.5">
      <c r="A48" s="16"/>
      <c r="B48" s="194" t="s">
        <v>70</v>
      </c>
      <c r="C48" s="476"/>
      <c r="D48" s="200" t="s">
        <v>71</v>
      </c>
      <c r="E48" s="16"/>
      <c r="F48" s="435"/>
      <c r="G48" s="437"/>
      <c r="H48" s="435"/>
      <c r="I48" s="437"/>
      <c r="J48" s="16"/>
      <c r="K48" s="435"/>
      <c r="L48" s="436"/>
      <c r="M48" s="437"/>
    </row>
    <row r="49" spans="1:13" ht="42.75">
      <c r="A49" s="16"/>
      <c r="B49" s="194" t="s">
        <v>74</v>
      </c>
      <c r="C49" s="476"/>
      <c r="D49" s="200" t="s">
        <v>75</v>
      </c>
      <c r="E49" s="16"/>
      <c r="F49" s="435"/>
      <c r="G49" s="437"/>
      <c r="H49" s="435"/>
      <c r="I49" s="437"/>
      <c r="J49" s="16"/>
      <c r="K49" s="435"/>
      <c r="L49" s="436"/>
      <c r="M49" s="437"/>
    </row>
    <row r="50" spans="1:13" ht="28.5">
      <c r="A50" s="16"/>
      <c r="B50" s="194" t="s">
        <v>78</v>
      </c>
      <c r="C50" s="476"/>
      <c r="D50" s="200" t="s">
        <v>79</v>
      </c>
      <c r="E50" s="16"/>
      <c r="F50" s="435"/>
      <c r="G50" s="437"/>
      <c r="H50" s="435"/>
      <c r="I50" s="437"/>
      <c r="J50" s="16"/>
      <c r="K50" s="435"/>
      <c r="L50" s="436"/>
      <c r="M50" s="437"/>
    </row>
    <row r="51" spans="1:13" ht="28.5">
      <c r="A51" s="16"/>
      <c r="B51" s="194" t="s">
        <v>82</v>
      </c>
      <c r="C51" s="476"/>
      <c r="D51" s="200" t="s">
        <v>83</v>
      </c>
      <c r="E51" s="16"/>
      <c r="F51" s="435"/>
      <c r="G51" s="437"/>
      <c r="H51" s="435"/>
      <c r="I51" s="437"/>
      <c r="J51" s="16"/>
      <c r="K51" s="435"/>
      <c r="L51" s="436"/>
      <c r="M51" s="437"/>
    </row>
    <row r="52" spans="1:13" ht="14.25">
      <c r="A52" s="16"/>
      <c r="B52" s="194" t="s">
        <v>86</v>
      </c>
      <c r="C52" s="476"/>
      <c r="D52" s="200" t="s">
        <v>87</v>
      </c>
      <c r="E52" s="16"/>
      <c r="F52" s="435"/>
      <c r="G52" s="437"/>
      <c r="H52" s="435"/>
      <c r="I52" s="437"/>
      <c r="J52" s="16"/>
      <c r="K52" s="435"/>
      <c r="L52" s="436"/>
      <c r="M52" s="437"/>
    </row>
    <row r="53" spans="1:13" ht="14.25">
      <c r="A53" s="16"/>
      <c r="B53" s="194" t="s">
        <v>90</v>
      </c>
      <c r="C53" s="476"/>
      <c r="D53" s="200" t="s">
        <v>91</v>
      </c>
      <c r="E53" s="16"/>
      <c r="F53" s="435"/>
      <c r="G53" s="437"/>
      <c r="H53" s="435"/>
      <c r="I53" s="437"/>
      <c r="J53" s="16"/>
      <c r="K53" s="435"/>
      <c r="L53" s="436"/>
      <c r="M53" s="437"/>
    </row>
    <row r="54" spans="1:13" ht="28.5">
      <c r="A54" s="16"/>
      <c r="B54" s="194" t="s">
        <v>94</v>
      </c>
      <c r="C54" s="476"/>
      <c r="D54" s="200" t="s">
        <v>95</v>
      </c>
      <c r="E54" s="16"/>
      <c r="F54" s="435"/>
      <c r="G54" s="437"/>
      <c r="H54" s="435"/>
      <c r="I54" s="437"/>
      <c r="J54" s="16"/>
      <c r="K54" s="435"/>
      <c r="L54" s="436"/>
      <c r="M54" s="437"/>
    </row>
    <row r="55" spans="1:13" ht="28.5">
      <c r="A55" s="16"/>
      <c r="B55" s="194" t="s">
        <v>98</v>
      </c>
      <c r="C55" s="476"/>
      <c r="D55" s="200" t="s">
        <v>99</v>
      </c>
      <c r="E55" s="16"/>
      <c r="F55" s="435"/>
      <c r="G55" s="437"/>
      <c r="H55" s="435"/>
      <c r="I55" s="437"/>
      <c r="J55" s="16"/>
      <c r="K55" s="435"/>
      <c r="L55" s="436"/>
      <c r="M55" s="437"/>
    </row>
    <row r="56" spans="1:13" ht="14.25">
      <c r="A56" s="16"/>
      <c r="B56" s="195" t="s">
        <v>101</v>
      </c>
      <c r="C56" s="476"/>
      <c r="D56" s="201" t="s">
        <v>102</v>
      </c>
      <c r="E56" s="19"/>
      <c r="F56" s="478"/>
      <c r="G56" s="479"/>
      <c r="H56" s="478"/>
      <c r="I56" s="479"/>
      <c r="J56" s="19"/>
      <c r="K56" s="478"/>
      <c r="L56" s="480"/>
      <c r="M56" s="479"/>
    </row>
    <row r="57" spans="1:13" ht="15" thickBot="1">
      <c r="A57" s="16"/>
      <c r="B57" s="195"/>
      <c r="C57" s="477"/>
      <c r="D57" s="202" t="s">
        <v>100</v>
      </c>
      <c r="E57" s="50"/>
      <c r="F57" s="51"/>
      <c r="G57" s="21"/>
      <c r="H57" s="51"/>
      <c r="I57" s="21"/>
      <c r="J57" s="50"/>
      <c r="K57" s="51"/>
      <c r="L57" s="20"/>
      <c r="M57" s="21"/>
    </row>
    <row r="58" spans="1:13" ht="28.5">
      <c r="A58" s="49"/>
      <c r="B58" s="196" t="s">
        <v>108</v>
      </c>
      <c r="C58" s="475" t="s">
        <v>109</v>
      </c>
      <c r="D58" s="199" t="s">
        <v>169</v>
      </c>
      <c r="E58" s="52"/>
      <c r="F58" s="53"/>
      <c r="G58" s="54"/>
      <c r="H58" s="53"/>
      <c r="I58" s="54"/>
      <c r="J58" s="52"/>
      <c r="K58" s="53"/>
      <c r="L58" s="57"/>
      <c r="M58" s="54"/>
    </row>
    <row r="59" spans="1:13" ht="28.5">
      <c r="A59" s="49"/>
      <c r="B59" s="196" t="s">
        <v>111</v>
      </c>
      <c r="C59" s="476"/>
      <c r="D59" s="200" t="s">
        <v>63</v>
      </c>
      <c r="E59" s="49"/>
      <c r="F59" s="55"/>
      <c r="G59" s="56"/>
      <c r="H59" s="55"/>
      <c r="I59" s="56"/>
      <c r="J59" s="49"/>
      <c r="K59" s="55"/>
      <c r="L59" s="48"/>
      <c r="M59" s="56"/>
    </row>
    <row r="60" spans="1:13" ht="28.5">
      <c r="A60" s="49"/>
      <c r="B60" s="196" t="s">
        <v>113</v>
      </c>
      <c r="C60" s="476"/>
      <c r="D60" s="200" t="s">
        <v>67</v>
      </c>
      <c r="E60" s="49"/>
      <c r="F60" s="55"/>
      <c r="G60" s="56"/>
      <c r="H60" s="55"/>
      <c r="I60" s="56"/>
      <c r="J60" s="49"/>
      <c r="K60" s="55"/>
      <c r="L60" s="48"/>
      <c r="M60" s="56"/>
    </row>
    <row r="61" spans="1:13" ht="28.5">
      <c r="A61" s="49"/>
      <c r="B61" s="196" t="s">
        <v>115</v>
      </c>
      <c r="C61" s="476"/>
      <c r="D61" s="200" t="s">
        <v>71</v>
      </c>
      <c r="E61" s="49"/>
      <c r="F61" s="55"/>
      <c r="G61" s="56"/>
      <c r="H61" s="55"/>
      <c r="I61" s="56"/>
      <c r="J61" s="49"/>
      <c r="K61" s="55"/>
      <c r="L61" s="48"/>
      <c r="M61" s="56"/>
    </row>
    <row r="62" spans="1:13" ht="42.75">
      <c r="A62" s="49"/>
      <c r="B62" s="196" t="s">
        <v>117</v>
      </c>
      <c r="C62" s="476"/>
      <c r="D62" s="200" t="s">
        <v>75</v>
      </c>
      <c r="E62" s="49"/>
      <c r="F62" s="55"/>
      <c r="G62" s="56"/>
      <c r="H62" s="55"/>
      <c r="I62" s="56"/>
      <c r="J62" s="49"/>
      <c r="K62" s="55"/>
      <c r="L62" s="48"/>
      <c r="M62" s="56"/>
    </row>
    <row r="63" spans="1:13" ht="28.5">
      <c r="A63" s="49"/>
      <c r="B63" s="196" t="s">
        <v>120</v>
      </c>
      <c r="C63" s="476"/>
      <c r="D63" s="200" t="s">
        <v>79</v>
      </c>
      <c r="E63" s="49"/>
      <c r="F63" s="55"/>
      <c r="G63" s="56"/>
      <c r="H63" s="55"/>
      <c r="I63" s="56"/>
      <c r="J63" s="49"/>
      <c r="K63" s="55"/>
      <c r="L63" s="48"/>
      <c r="M63" s="56"/>
    </row>
    <row r="64" spans="1:13" ht="28.5">
      <c r="A64" s="49"/>
      <c r="B64" s="196" t="s">
        <v>123</v>
      </c>
      <c r="C64" s="476"/>
      <c r="D64" s="200" t="s">
        <v>83</v>
      </c>
      <c r="E64" s="49"/>
      <c r="F64" s="55"/>
      <c r="G64" s="56"/>
      <c r="H64" s="55"/>
      <c r="I64" s="56"/>
      <c r="J64" s="49"/>
      <c r="K64" s="55"/>
      <c r="L64" s="48"/>
      <c r="M64" s="56"/>
    </row>
    <row r="65" spans="1:13" ht="14.25">
      <c r="A65" s="49"/>
      <c r="B65" s="196" t="s">
        <v>125</v>
      </c>
      <c r="C65" s="476"/>
      <c r="D65" s="200" t="s">
        <v>87</v>
      </c>
      <c r="E65" s="49"/>
      <c r="F65" s="55"/>
      <c r="G65" s="56"/>
      <c r="H65" s="55"/>
      <c r="I65" s="56"/>
      <c r="J65" s="49"/>
      <c r="K65" s="55"/>
      <c r="L65" s="48"/>
      <c r="M65" s="56"/>
    </row>
    <row r="66" spans="1:13" ht="14.25">
      <c r="A66" s="49"/>
      <c r="B66" s="196" t="s">
        <v>127</v>
      </c>
      <c r="C66" s="476"/>
      <c r="D66" s="200" t="s">
        <v>91</v>
      </c>
      <c r="E66" s="49"/>
      <c r="F66" s="55"/>
      <c r="G66" s="56"/>
      <c r="H66" s="55"/>
      <c r="I66" s="56"/>
      <c r="J66" s="49"/>
      <c r="K66" s="55"/>
      <c r="L66" s="48"/>
      <c r="M66" s="56"/>
    </row>
    <row r="67" spans="1:13" ht="28.5">
      <c r="A67" s="49"/>
      <c r="B67" s="196" t="s">
        <v>130</v>
      </c>
      <c r="C67" s="476"/>
      <c r="D67" s="200" t="s">
        <v>95</v>
      </c>
      <c r="E67" s="49"/>
      <c r="F67" s="55"/>
      <c r="G67" s="56"/>
      <c r="H67" s="55"/>
      <c r="I67" s="56"/>
      <c r="J67" s="49"/>
      <c r="K67" s="55"/>
      <c r="L67" s="48"/>
      <c r="M67" s="56"/>
    </row>
    <row r="68" spans="1:13" ht="28.5">
      <c r="A68" s="49"/>
      <c r="B68" s="196" t="s">
        <v>131</v>
      </c>
      <c r="C68" s="476"/>
      <c r="D68" s="200" t="s">
        <v>99</v>
      </c>
      <c r="E68" s="49"/>
      <c r="F68" s="55"/>
      <c r="G68" s="56"/>
      <c r="H68" s="55"/>
      <c r="I68" s="56"/>
      <c r="J68" s="49"/>
      <c r="K68" s="55"/>
      <c r="L68" s="48"/>
      <c r="M68" s="56"/>
    </row>
    <row r="69" spans="1:13" ht="14.25">
      <c r="A69" s="49"/>
      <c r="B69" s="196" t="s">
        <v>134</v>
      </c>
      <c r="C69" s="476"/>
      <c r="D69" s="201" t="s">
        <v>102</v>
      </c>
      <c r="E69" s="49"/>
      <c r="F69" s="55"/>
      <c r="G69" s="56"/>
      <c r="H69" s="55"/>
      <c r="I69" s="56"/>
      <c r="J69" s="49"/>
      <c r="K69" s="55"/>
      <c r="L69" s="48"/>
      <c r="M69" s="56"/>
    </row>
    <row r="70" spans="1:13" ht="15" thickBot="1">
      <c r="A70" s="49"/>
      <c r="B70" s="196"/>
      <c r="C70" s="476"/>
      <c r="D70" s="202" t="s">
        <v>100</v>
      </c>
      <c r="E70" s="50"/>
      <c r="F70" s="51"/>
      <c r="G70" s="21"/>
      <c r="H70" s="51"/>
      <c r="I70" s="21"/>
      <c r="J70" s="50"/>
      <c r="K70" s="51"/>
      <c r="L70" s="20"/>
      <c r="M70" s="21"/>
    </row>
    <row r="71" spans="1:13" ht="14.25">
      <c r="A71" s="14"/>
      <c r="B71" s="197" t="s">
        <v>171</v>
      </c>
      <c r="C71" s="448" t="s">
        <v>133</v>
      </c>
      <c r="D71" s="203" t="s">
        <v>176</v>
      </c>
      <c r="E71" s="14"/>
      <c r="F71" s="438"/>
      <c r="G71" s="440"/>
      <c r="H71" s="438"/>
      <c r="I71" s="440"/>
      <c r="J71" s="14"/>
      <c r="K71" s="438"/>
      <c r="L71" s="439"/>
      <c r="M71" s="440"/>
    </row>
    <row r="72" spans="1:13" ht="28.5">
      <c r="A72" s="16"/>
      <c r="B72" s="198" t="s">
        <v>172</v>
      </c>
      <c r="C72" s="448"/>
      <c r="D72" s="204" t="s">
        <v>177</v>
      </c>
      <c r="E72" s="16"/>
      <c r="F72" s="435"/>
      <c r="G72" s="437"/>
      <c r="H72" s="435"/>
      <c r="I72" s="437"/>
      <c r="J72" s="16"/>
      <c r="K72" s="435"/>
      <c r="L72" s="436"/>
      <c r="M72" s="437"/>
    </row>
    <row r="73" spans="1:13" ht="28.5">
      <c r="A73" s="16"/>
      <c r="B73" s="198" t="s">
        <v>173</v>
      </c>
      <c r="C73" s="448"/>
      <c r="D73" s="205" t="s">
        <v>178</v>
      </c>
      <c r="E73" s="16"/>
      <c r="F73" s="435"/>
      <c r="G73" s="437"/>
      <c r="H73" s="435"/>
      <c r="I73" s="437"/>
      <c r="J73" s="16"/>
      <c r="K73" s="435"/>
      <c r="L73" s="436"/>
      <c r="M73" s="437"/>
    </row>
    <row r="74" spans="1:13" ht="28.5">
      <c r="A74" s="16"/>
      <c r="B74" s="198" t="s">
        <v>174</v>
      </c>
      <c r="C74" s="448"/>
      <c r="D74" s="205" t="s">
        <v>179</v>
      </c>
      <c r="E74" s="16"/>
      <c r="F74" s="435"/>
      <c r="G74" s="437"/>
      <c r="H74" s="435"/>
      <c r="I74" s="437"/>
      <c r="J74" s="16"/>
      <c r="K74" s="435"/>
      <c r="L74" s="436"/>
      <c r="M74" s="437"/>
    </row>
    <row r="75" spans="1:13" ht="14.25">
      <c r="A75" s="16"/>
      <c r="B75" s="198" t="s">
        <v>175</v>
      </c>
      <c r="C75" s="448"/>
      <c r="D75" s="206" t="s">
        <v>180</v>
      </c>
      <c r="E75" s="16"/>
      <c r="F75" s="435"/>
      <c r="G75" s="437"/>
      <c r="H75" s="435"/>
      <c r="I75" s="437"/>
      <c r="J75" s="16"/>
      <c r="K75" s="435"/>
      <c r="L75" s="436"/>
      <c r="M75" s="437"/>
    </row>
    <row r="76" spans="1:13" ht="15" thickBot="1">
      <c r="A76" s="18"/>
      <c r="B76" s="18"/>
      <c r="C76" s="449"/>
      <c r="D76" s="207" t="s">
        <v>100</v>
      </c>
      <c r="E76" s="18"/>
      <c r="F76" s="428"/>
      <c r="G76" s="430"/>
      <c r="H76" s="428"/>
      <c r="I76" s="430"/>
      <c r="J76" s="18"/>
      <c r="K76" s="428"/>
      <c r="L76" s="429"/>
      <c r="M76" s="430"/>
    </row>
    <row r="77" ht="15" thickBot="1"/>
    <row r="78" spans="1:13" ht="14.25">
      <c r="A78" s="53"/>
      <c r="B78" s="57"/>
      <c r="C78" s="57"/>
      <c r="D78" s="57" t="s">
        <v>181</v>
      </c>
      <c r="E78" s="57"/>
      <c r="F78" s="54"/>
      <c r="G78" s="53"/>
      <c r="H78" s="485" t="s">
        <v>185</v>
      </c>
      <c r="I78" s="485"/>
      <c r="J78" s="485"/>
      <c r="K78" s="485"/>
      <c r="L78" s="57"/>
      <c r="M78" s="54"/>
    </row>
    <row r="79" spans="1:13" ht="14.25">
      <c r="A79" s="62">
        <v>1</v>
      </c>
      <c r="B79" s="48" t="s">
        <v>182</v>
      </c>
      <c r="C79" s="48"/>
      <c r="D79" s="48"/>
      <c r="E79" s="483">
        <v>0</v>
      </c>
      <c r="F79" s="484"/>
      <c r="G79" s="62">
        <v>5</v>
      </c>
      <c r="H79" s="48" t="s">
        <v>186</v>
      </c>
      <c r="I79" s="48"/>
      <c r="J79" s="48"/>
      <c r="K79" s="483">
        <v>0</v>
      </c>
      <c r="L79" s="483"/>
      <c r="M79" s="56"/>
    </row>
    <row r="80" spans="1:13" ht="14.25">
      <c r="A80" s="62">
        <v>2</v>
      </c>
      <c r="B80" s="48" t="s">
        <v>183</v>
      </c>
      <c r="C80" s="48"/>
      <c r="D80" s="48"/>
      <c r="E80" s="483">
        <v>0</v>
      </c>
      <c r="F80" s="484"/>
      <c r="G80" s="62">
        <v>6</v>
      </c>
      <c r="H80" s="48" t="s">
        <v>187</v>
      </c>
      <c r="I80" s="48"/>
      <c r="J80" s="48"/>
      <c r="K80" s="483">
        <v>0</v>
      </c>
      <c r="L80" s="483"/>
      <c r="M80" s="56"/>
    </row>
    <row r="81" spans="1:13" ht="14.25">
      <c r="A81" s="62"/>
      <c r="B81" s="482"/>
      <c r="C81" s="482"/>
      <c r="D81" s="482"/>
      <c r="E81" s="483"/>
      <c r="F81" s="484"/>
      <c r="G81" s="62"/>
      <c r="H81" s="482"/>
      <c r="I81" s="482"/>
      <c r="J81" s="482"/>
      <c r="K81" s="483"/>
      <c r="L81" s="483"/>
      <c r="M81" s="56"/>
    </row>
    <row r="82" spans="1:13" ht="14.25">
      <c r="A82" s="62"/>
      <c r="B82" s="482"/>
      <c r="C82" s="482"/>
      <c r="D82" s="482"/>
      <c r="E82" s="483"/>
      <c r="F82" s="484"/>
      <c r="G82" s="62"/>
      <c r="H82" s="482"/>
      <c r="I82" s="482"/>
      <c r="J82" s="482"/>
      <c r="K82" s="483"/>
      <c r="L82" s="483"/>
      <c r="M82" s="56"/>
    </row>
    <row r="83" spans="1:13" ht="14.25">
      <c r="A83" s="62"/>
      <c r="B83" s="482"/>
      <c r="C83" s="482"/>
      <c r="D83" s="482"/>
      <c r="E83" s="483"/>
      <c r="F83" s="484"/>
      <c r="G83" s="62"/>
      <c r="H83" s="482"/>
      <c r="I83" s="482"/>
      <c r="J83" s="482"/>
      <c r="K83" s="483"/>
      <c r="L83" s="483"/>
      <c r="M83" s="56"/>
    </row>
    <row r="84" spans="1:13" ht="14.25">
      <c r="A84" s="62"/>
      <c r="B84" s="482"/>
      <c r="C84" s="482"/>
      <c r="D84" s="482"/>
      <c r="E84" s="483"/>
      <c r="F84" s="484"/>
      <c r="G84" s="62"/>
      <c r="H84" s="482"/>
      <c r="I84" s="482"/>
      <c r="J84" s="482"/>
      <c r="K84" s="483"/>
      <c r="L84" s="483"/>
      <c r="M84" s="56"/>
    </row>
    <row r="85" spans="1:13" ht="14.25">
      <c r="A85" s="62">
        <v>3</v>
      </c>
      <c r="B85" s="48" t="s">
        <v>184</v>
      </c>
      <c r="C85" s="48"/>
      <c r="D85" s="48"/>
      <c r="E85" s="483">
        <v>0</v>
      </c>
      <c r="F85" s="484"/>
      <c r="G85" s="62">
        <v>7</v>
      </c>
      <c r="H85" s="48" t="s">
        <v>188</v>
      </c>
      <c r="I85" s="48"/>
      <c r="J85" s="48"/>
      <c r="K85" s="483">
        <v>0</v>
      </c>
      <c r="L85" s="483"/>
      <c r="M85" s="56"/>
    </row>
    <row r="86" spans="1:13" ht="14.25">
      <c r="A86" s="62"/>
      <c r="B86" s="482"/>
      <c r="C86" s="482"/>
      <c r="D86" s="482"/>
      <c r="E86" s="483"/>
      <c r="F86" s="484"/>
      <c r="G86" s="62"/>
      <c r="H86" s="482"/>
      <c r="I86" s="482"/>
      <c r="J86" s="482"/>
      <c r="K86" s="483"/>
      <c r="L86" s="483"/>
      <c r="M86" s="56"/>
    </row>
    <row r="87" spans="1:13" ht="14.25">
      <c r="A87" s="62"/>
      <c r="B87" s="482"/>
      <c r="C87" s="482"/>
      <c r="D87" s="482"/>
      <c r="E87" s="483"/>
      <c r="F87" s="484"/>
      <c r="G87" s="62"/>
      <c r="H87" s="482"/>
      <c r="I87" s="482"/>
      <c r="J87" s="482"/>
      <c r="K87" s="483"/>
      <c r="L87" s="483"/>
      <c r="M87" s="56"/>
    </row>
    <row r="88" spans="1:13" ht="14.25">
      <c r="A88" s="62"/>
      <c r="B88" s="482"/>
      <c r="C88" s="482"/>
      <c r="D88" s="482"/>
      <c r="E88" s="483"/>
      <c r="F88" s="484"/>
      <c r="G88" s="62"/>
      <c r="H88" s="482"/>
      <c r="I88" s="482"/>
      <c r="J88" s="482"/>
      <c r="K88" s="483"/>
      <c r="L88" s="483"/>
      <c r="M88" s="56"/>
    </row>
    <row r="89" spans="1:13" ht="14.25">
      <c r="A89" s="62">
        <v>4</v>
      </c>
      <c r="B89" s="482" t="s">
        <v>41</v>
      </c>
      <c r="C89" s="482"/>
      <c r="D89" s="482"/>
      <c r="E89" s="483">
        <v>0</v>
      </c>
      <c r="F89" s="484"/>
      <c r="G89" s="62">
        <v>8</v>
      </c>
      <c r="H89" s="482" t="s">
        <v>189</v>
      </c>
      <c r="I89" s="482"/>
      <c r="J89" s="482"/>
      <c r="K89" s="483">
        <v>0</v>
      </c>
      <c r="L89" s="483"/>
      <c r="M89" s="56"/>
    </row>
    <row r="90" spans="1:13" ht="14.25">
      <c r="A90" s="62"/>
      <c r="B90" s="482"/>
      <c r="C90" s="482"/>
      <c r="D90" s="482"/>
      <c r="E90" s="59"/>
      <c r="F90" s="60"/>
      <c r="G90" s="62">
        <v>9</v>
      </c>
      <c r="H90" s="482" t="s">
        <v>190</v>
      </c>
      <c r="I90" s="482"/>
      <c r="J90" s="482"/>
      <c r="K90" s="483">
        <v>0</v>
      </c>
      <c r="L90" s="483"/>
      <c r="M90" s="56"/>
    </row>
    <row r="91" spans="1:13" ht="14.25">
      <c r="A91" s="62"/>
      <c r="B91" s="482"/>
      <c r="C91" s="482"/>
      <c r="D91" s="482"/>
      <c r="E91" s="59"/>
      <c r="F91" s="60"/>
      <c r="G91" s="62">
        <v>10</v>
      </c>
      <c r="H91" s="482" t="s">
        <v>41</v>
      </c>
      <c r="I91" s="482"/>
      <c r="J91" s="482"/>
      <c r="K91" s="483">
        <v>0</v>
      </c>
      <c r="L91" s="483"/>
      <c r="M91" s="56"/>
    </row>
    <row r="92" spans="1:13" ht="15" thickBot="1">
      <c r="A92" s="51"/>
      <c r="B92" s="20"/>
      <c r="C92" s="20"/>
      <c r="D92" s="20"/>
      <c r="E92" s="61"/>
      <c r="F92" s="21"/>
      <c r="G92" s="51"/>
      <c r="H92" s="20"/>
      <c r="I92" s="20"/>
      <c r="J92" s="20"/>
      <c r="K92" s="20"/>
      <c r="L92" s="20"/>
      <c r="M92" s="21"/>
    </row>
    <row r="93" ht="15" thickBot="1">
      <c r="E93" s="59"/>
    </row>
    <row r="94" spans="1:13" ht="14.25">
      <c r="A94" s="486" t="s">
        <v>191</v>
      </c>
      <c r="B94" s="485"/>
      <c r="C94" s="485"/>
      <c r="D94" s="485"/>
      <c r="E94" s="485"/>
      <c r="F94" s="487"/>
      <c r="G94" s="63"/>
      <c r="H94" s="485" t="s">
        <v>197</v>
      </c>
      <c r="I94" s="485"/>
      <c r="J94" s="485"/>
      <c r="K94" s="485"/>
      <c r="L94" s="485"/>
      <c r="M94" s="487"/>
    </row>
    <row r="95" spans="1:13" ht="14.25">
      <c r="A95" s="488"/>
      <c r="B95" s="482"/>
      <c r="C95" s="482"/>
      <c r="D95" s="482"/>
      <c r="E95" s="482"/>
      <c r="F95" s="489"/>
      <c r="G95" s="55"/>
      <c r="H95" s="482"/>
      <c r="I95" s="482"/>
      <c r="J95" s="482"/>
      <c r="K95" s="482"/>
      <c r="L95" s="482"/>
      <c r="M95" s="56"/>
    </row>
    <row r="96" spans="1:13" ht="14.25">
      <c r="A96" s="55">
        <v>11</v>
      </c>
      <c r="B96" s="482" t="s">
        <v>192</v>
      </c>
      <c r="C96" s="482"/>
      <c r="D96" s="482"/>
      <c r="E96" s="483">
        <v>0</v>
      </c>
      <c r="F96" s="484"/>
      <c r="G96" s="55"/>
      <c r="H96" s="490" t="s">
        <v>198</v>
      </c>
      <c r="I96" s="490"/>
      <c r="J96" s="48"/>
      <c r="K96" s="48"/>
      <c r="L96" s="48"/>
      <c r="M96" s="56"/>
    </row>
    <row r="97" spans="1:13" ht="14.25">
      <c r="A97" s="55"/>
      <c r="B97" s="482"/>
      <c r="C97" s="482"/>
      <c r="D97" s="482"/>
      <c r="E97" s="483"/>
      <c r="F97" s="484"/>
      <c r="G97" s="55"/>
      <c r="H97" s="490" t="s">
        <v>199</v>
      </c>
      <c r="I97" s="490"/>
      <c r="J97" s="48"/>
      <c r="K97" s="48"/>
      <c r="L97" s="48"/>
      <c r="M97" s="56"/>
    </row>
    <row r="98" spans="1:13" ht="14.25">
      <c r="A98" s="55">
        <v>12</v>
      </c>
      <c r="B98" s="482" t="s">
        <v>193</v>
      </c>
      <c r="C98" s="482"/>
      <c r="D98" s="482"/>
      <c r="E98" s="483">
        <v>0</v>
      </c>
      <c r="F98" s="484"/>
      <c r="G98" s="55"/>
      <c r="H98" s="490" t="s">
        <v>200</v>
      </c>
      <c r="I98" s="490"/>
      <c r="J98" s="48"/>
      <c r="K98" s="48"/>
      <c r="L98" s="48"/>
      <c r="M98" s="56"/>
    </row>
    <row r="99" spans="1:13" ht="14.25" customHeight="1">
      <c r="A99" s="55"/>
      <c r="B99" s="482"/>
      <c r="C99" s="482"/>
      <c r="D99" s="482"/>
      <c r="E99" s="483"/>
      <c r="F99" s="484"/>
      <c r="G99" s="55"/>
      <c r="H99" s="497" t="s">
        <v>201</v>
      </c>
      <c r="I99" s="497"/>
      <c r="J99" s="48"/>
      <c r="K99" s="48"/>
      <c r="L99" s="48"/>
      <c r="M99" s="56"/>
    </row>
    <row r="100" spans="1:13" ht="14.25">
      <c r="A100" s="55"/>
      <c r="B100" s="482"/>
      <c r="C100" s="482"/>
      <c r="D100" s="482"/>
      <c r="E100" s="483"/>
      <c r="F100" s="484"/>
      <c r="G100" s="55"/>
      <c r="H100" s="65"/>
      <c r="I100" s="47"/>
      <c r="J100" s="48"/>
      <c r="K100" s="48"/>
      <c r="L100" s="48"/>
      <c r="M100" s="56"/>
    </row>
    <row r="101" spans="1:13" ht="14.25">
      <c r="A101" s="55"/>
      <c r="B101" s="482"/>
      <c r="C101" s="482"/>
      <c r="D101" s="482"/>
      <c r="E101" s="483"/>
      <c r="F101" s="484"/>
      <c r="G101" s="55"/>
      <c r="H101" s="490" t="s">
        <v>197</v>
      </c>
      <c r="I101" s="490"/>
      <c r="J101" s="490"/>
      <c r="K101" s="490"/>
      <c r="L101" s="490"/>
      <c r="M101" s="499"/>
    </row>
    <row r="102" spans="1:13" ht="14.25">
      <c r="A102" s="55">
        <v>13</v>
      </c>
      <c r="B102" s="482" t="s">
        <v>194</v>
      </c>
      <c r="C102" s="482"/>
      <c r="D102" s="482"/>
      <c r="E102" s="483">
        <v>0</v>
      </c>
      <c r="F102" s="484"/>
      <c r="G102" s="55"/>
      <c r="H102" s="482"/>
      <c r="I102" s="482"/>
      <c r="J102" s="482"/>
      <c r="K102" s="482"/>
      <c r="L102" s="482"/>
      <c r="M102" s="56"/>
    </row>
    <row r="103" spans="1:13" ht="14.25">
      <c r="A103" s="55"/>
      <c r="B103" s="482"/>
      <c r="C103" s="482"/>
      <c r="D103" s="482"/>
      <c r="E103" s="483"/>
      <c r="F103" s="484"/>
      <c r="G103" s="55"/>
      <c r="H103" s="490" t="s">
        <v>198</v>
      </c>
      <c r="I103" s="490"/>
      <c r="J103" s="48"/>
      <c r="K103" s="48"/>
      <c r="L103" s="48"/>
      <c r="M103" s="56"/>
    </row>
    <row r="104" spans="1:13" ht="14.25">
      <c r="A104" s="55">
        <v>14</v>
      </c>
      <c r="B104" s="482" t="s">
        <v>195</v>
      </c>
      <c r="C104" s="482"/>
      <c r="D104" s="482"/>
      <c r="E104" s="483"/>
      <c r="F104" s="484"/>
      <c r="G104" s="55"/>
      <c r="H104" s="490" t="s">
        <v>199</v>
      </c>
      <c r="I104" s="490"/>
      <c r="J104" s="48"/>
      <c r="K104" s="48"/>
      <c r="L104" s="48"/>
      <c r="M104" s="56"/>
    </row>
    <row r="105" spans="1:13" ht="14.25">
      <c r="A105" s="55"/>
      <c r="B105" s="482" t="s">
        <v>196</v>
      </c>
      <c r="C105" s="482"/>
      <c r="D105" s="482"/>
      <c r="E105" s="483">
        <v>0</v>
      </c>
      <c r="F105" s="484"/>
      <c r="G105" s="55"/>
      <c r="H105" s="490" t="s">
        <v>200</v>
      </c>
      <c r="I105" s="490"/>
      <c r="J105" s="48"/>
      <c r="K105" s="48"/>
      <c r="L105" s="48"/>
      <c r="M105" s="56"/>
    </row>
    <row r="106" spans="1:13" ht="14.25">
      <c r="A106" s="55"/>
      <c r="B106" s="482"/>
      <c r="C106" s="482"/>
      <c r="D106" s="482"/>
      <c r="E106" s="483"/>
      <c r="F106" s="484"/>
      <c r="G106" s="55"/>
      <c r="H106" s="497" t="s">
        <v>201</v>
      </c>
      <c r="I106" s="497"/>
      <c r="J106" s="48"/>
      <c r="K106" s="48"/>
      <c r="L106" s="48"/>
      <c r="M106" s="56"/>
    </row>
    <row r="107" spans="1:13" ht="15" thickBot="1">
      <c r="A107" s="51"/>
      <c r="B107" s="492"/>
      <c r="C107" s="492"/>
      <c r="D107" s="492"/>
      <c r="E107" s="495"/>
      <c r="F107" s="496"/>
      <c r="G107" s="51"/>
      <c r="H107" s="66"/>
      <c r="I107" s="66"/>
      <c r="J107" s="20"/>
      <c r="K107" s="20"/>
      <c r="L107" s="20"/>
      <c r="M107" s="21"/>
    </row>
    <row r="108" spans="2:9" ht="15" thickBot="1">
      <c r="B108" s="494"/>
      <c r="C108" s="494"/>
      <c r="D108" s="494"/>
      <c r="H108" s="64"/>
      <c r="I108" s="64"/>
    </row>
    <row r="109" spans="1:13" ht="14.25">
      <c r="A109" s="486" t="s">
        <v>202</v>
      </c>
      <c r="B109" s="485"/>
      <c r="C109" s="485"/>
      <c r="D109" s="485"/>
      <c r="E109" s="485"/>
      <c r="F109" s="485"/>
      <c r="G109" s="485"/>
      <c r="H109" s="485"/>
      <c r="I109" s="485"/>
      <c r="J109" s="485"/>
      <c r="K109" s="485"/>
      <c r="L109" s="485"/>
      <c r="M109" s="487"/>
    </row>
    <row r="110" spans="1:13" ht="14.25">
      <c r="A110" s="488"/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9"/>
    </row>
    <row r="111" spans="1:13" ht="14.25">
      <c r="A111" s="488"/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9"/>
    </row>
    <row r="112" spans="1:13" ht="14.25">
      <c r="A112" s="488"/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9"/>
    </row>
    <row r="113" spans="1:13" ht="15" thickBot="1">
      <c r="A113" s="491"/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3"/>
    </row>
  </sheetData>
  <mergeCells count="271">
    <mergeCell ref="G2:H2"/>
    <mergeCell ref="H99:I99"/>
    <mergeCell ref="H101:J101"/>
    <mergeCell ref="K101:M101"/>
    <mergeCell ref="H91:J91"/>
    <mergeCell ref="K91:L91"/>
    <mergeCell ref="K89:L89"/>
    <mergeCell ref="K79:L79"/>
    <mergeCell ref="K80:L80"/>
    <mergeCell ref="K81:L81"/>
    <mergeCell ref="E104:F104"/>
    <mergeCell ref="E105:F105"/>
    <mergeCell ref="E106:F106"/>
    <mergeCell ref="H102:L102"/>
    <mergeCell ref="H106:I106"/>
    <mergeCell ref="H103:I103"/>
    <mergeCell ref="H104:I104"/>
    <mergeCell ref="H105:I105"/>
    <mergeCell ref="E100:F100"/>
    <mergeCell ref="E101:F101"/>
    <mergeCell ref="E102:F102"/>
    <mergeCell ref="E103:F103"/>
    <mergeCell ref="B91:D91"/>
    <mergeCell ref="A109:M109"/>
    <mergeCell ref="A110:M110"/>
    <mergeCell ref="B103:D103"/>
    <mergeCell ref="B104:D104"/>
    <mergeCell ref="B105:D105"/>
    <mergeCell ref="B106:D106"/>
    <mergeCell ref="B99:D99"/>
    <mergeCell ref="B100:D100"/>
    <mergeCell ref="E99:F99"/>
    <mergeCell ref="A111:M111"/>
    <mergeCell ref="A112:M112"/>
    <mergeCell ref="A113:M113"/>
    <mergeCell ref="B107:D107"/>
    <mergeCell ref="B108:D108"/>
    <mergeCell ref="E107:F107"/>
    <mergeCell ref="B101:D101"/>
    <mergeCell ref="B102:D102"/>
    <mergeCell ref="B96:D96"/>
    <mergeCell ref="B97:D97"/>
    <mergeCell ref="B98:D98"/>
    <mergeCell ref="E97:F97"/>
    <mergeCell ref="E98:F98"/>
    <mergeCell ref="H96:I96"/>
    <mergeCell ref="H97:I97"/>
    <mergeCell ref="H98:I98"/>
    <mergeCell ref="E96:F96"/>
    <mergeCell ref="A94:F94"/>
    <mergeCell ref="A95:F95"/>
    <mergeCell ref="H95:L95"/>
    <mergeCell ref="H94:J94"/>
    <mergeCell ref="K94:M94"/>
    <mergeCell ref="B89:D89"/>
    <mergeCell ref="E89:F89"/>
    <mergeCell ref="H90:J90"/>
    <mergeCell ref="K90:L90"/>
    <mergeCell ref="H89:J89"/>
    <mergeCell ref="B90:D90"/>
    <mergeCell ref="K82:L82"/>
    <mergeCell ref="K83:L83"/>
    <mergeCell ref="K84:L84"/>
    <mergeCell ref="H82:J82"/>
    <mergeCell ref="K88:L88"/>
    <mergeCell ref="K86:L86"/>
    <mergeCell ref="K87:L87"/>
    <mergeCell ref="K85:L85"/>
    <mergeCell ref="H88:J88"/>
    <mergeCell ref="B83:D83"/>
    <mergeCell ref="B84:D84"/>
    <mergeCell ref="B86:D86"/>
    <mergeCell ref="B88:D88"/>
    <mergeCell ref="H87:J87"/>
    <mergeCell ref="E88:F88"/>
    <mergeCell ref="H83:J83"/>
    <mergeCell ref="H84:J84"/>
    <mergeCell ref="H86:J86"/>
    <mergeCell ref="H78:K78"/>
    <mergeCell ref="E79:F79"/>
    <mergeCell ref="E80:F80"/>
    <mergeCell ref="E81:F81"/>
    <mergeCell ref="H81:J81"/>
    <mergeCell ref="B81:D81"/>
    <mergeCell ref="B82:D82"/>
    <mergeCell ref="E87:F87"/>
    <mergeCell ref="E85:F85"/>
    <mergeCell ref="E86:F86"/>
    <mergeCell ref="E82:F82"/>
    <mergeCell ref="E83:F83"/>
    <mergeCell ref="E84:F84"/>
    <mergeCell ref="B87:D87"/>
    <mergeCell ref="E2:F2"/>
    <mergeCell ref="F73:G73"/>
    <mergeCell ref="F75:G75"/>
    <mergeCell ref="F49:G49"/>
    <mergeCell ref="F52:G52"/>
    <mergeCell ref="F50:G50"/>
    <mergeCell ref="F47:G47"/>
    <mergeCell ref="F54:G54"/>
    <mergeCell ref="F74:G74"/>
    <mergeCell ref="A3:M3"/>
    <mergeCell ref="H74:I74"/>
    <mergeCell ref="K74:M74"/>
    <mergeCell ref="H73:I73"/>
    <mergeCell ref="K73:M73"/>
    <mergeCell ref="K55:M55"/>
    <mergeCell ref="F56:G56"/>
    <mergeCell ref="H56:I56"/>
    <mergeCell ref="K56:M56"/>
    <mergeCell ref="C71:C76"/>
    <mergeCell ref="F71:G71"/>
    <mergeCell ref="H71:I71"/>
    <mergeCell ref="K71:M71"/>
    <mergeCell ref="F72:G72"/>
    <mergeCell ref="H72:I72"/>
    <mergeCell ref="K72:M72"/>
    <mergeCell ref="F76:G76"/>
    <mergeCell ref="H76:I76"/>
    <mergeCell ref="K76:M76"/>
    <mergeCell ref="H75:I75"/>
    <mergeCell ref="K75:M75"/>
    <mergeCell ref="C45:C57"/>
    <mergeCell ref="C58:C70"/>
    <mergeCell ref="F55:G55"/>
    <mergeCell ref="H55:I55"/>
    <mergeCell ref="F53:G53"/>
    <mergeCell ref="H53:I53"/>
    <mergeCell ref="F51:G51"/>
    <mergeCell ref="H51:I51"/>
    <mergeCell ref="H49:I49"/>
    <mergeCell ref="H54:I54"/>
    <mergeCell ref="K54:M54"/>
    <mergeCell ref="K51:M51"/>
    <mergeCell ref="H52:I52"/>
    <mergeCell ref="K52:M52"/>
    <mergeCell ref="K49:M49"/>
    <mergeCell ref="H50:I50"/>
    <mergeCell ref="K50:M50"/>
    <mergeCell ref="K53:M53"/>
    <mergeCell ref="H47:I47"/>
    <mergeCell ref="K47:M47"/>
    <mergeCell ref="F48:G48"/>
    <mergeCell ref="H48:I48"/>
    <mergeCell ref="K48:M48"/>
    <mergeCell ref="H45:I45"/>
    <mergeCell ref="K45:M45"/>
    <mergeCell ref="F46:G46"/>
    <mergeCell ref="H46:I46"/>
    <mergeCell ref="K46:M46"/>
    <mergeCell ref="F45:G45"/>
    <mergeCell ref="C7:C18"/>
    <mergeCell ref="K44:M44"/>
    <mergeCell ref="C4:D6"/>
    <mergeCell ref="F14:G14"/>
    <mergeCell ref="F15:G15"/>
    <mergeCell ref="F16:G16"/>
    <mergeCell ref="F17:G17"/>
    <mergeCell ref="F18:G18"/>
    <mergeCell ref="H7:I7"/>
    <mergeCell ref="A41:M41"/>
    <mergeCell ref="A42:B42"/>
    <mergeCell ref="C42:D44"/>
    <mergeCell ref="E42:E44"/>
    <mergeCell ref="F42:M42"/>
    <mergeCell ref="A43:B43"/>
    <mergeCell ref="F43:I43"/>
    <mergeCell ref="J43:M43"/>
    <mergeCell ref="F44:G44"/>
    <mergeCell ref="H44:I44"/>
    <mergeCell ref="K6:M6"/>
    <mergeCell ref="J5:M5"/>
    <mergeCell ref="F5:I5"/>
    <mergeCell ref="F6:G6"/>
    <mergeCell ref="H6:I6"/>
    <mergeCell ref="E4:E6"/>
    <mergeCell ref="F4:M4"/>
    <mergeCell ref="C19:C30"/>
    <mergeCell ref="C31:C38"/>
    <mergeCell ref="F7:G7"/>
    <mergeCell ref="F8:G8"/>
    <mergeCell ref="F9:G9"/>
    <mergeCell ref="F10:G10"/>
    <mergeCell ref="F11:G11"/>
    <mergeCell ref="F12:G12"/>
    <mergeCell ref="F13:G13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33:M33"/>
    <mergeCell ref="K26:M26"/>
    <mergeCell ref="K27:M27"/>
    <mergeCell ref="K28:M28"/>
    <mergeCell ref="K29:M29"/>
    <mergeCell ref="K38:M38"/>
    <mergeCell ref="A4:B4"/>
    <mergeCell ref="A5:B5"/>
    <mergeCell ref="K34:M34"/>
    <mergeCell ref="K35:M35"/>
    <mergeCell ref="K36:M36"/>
    <mergeCell ref="K37:M37"/>
    <mergeCell ref="K30:M30"/>
    <mergeCell ref="K31:M31"/>
    <mergeCell ref="K32:M32"/>
  </mergeCells>
  <printOptions horizontalCentered="1" verticalCentered="1"/>
  <pageMargins left="0.1968503937007874" right="0.1968503937007874" top="0.1968503937007874" bottom="0.1968503937007874" header="0" footer="0"/>
  <pageSetup horizontalDpi="240" verticalDpi="24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5"/>
  <dimension ref="A2:H40"/>
  <sheetViews>
    <sheetView workbookViewId="0" topLeftCell="A7">
      <selection activeCell="A10" sqref="A10"/>
    </sheetView>
  </sheetViews>
  <sheetFormatPr defaultColWidth="9.140625" defaultRowHeight="12.75"/>
  <cols>
    <col min="1" max="1" width="15.8515625" style="0" customWidth="1"/>
    <col min="2" max="2" width="31.28125" style="0" customWidth="1"/>
    <col min="3" max="3" width="13.00390625" style="0" customWidth="1"/>
    <col min="4" max="4" width="8.57421875" style="0" customWidth="1"/>
    <col min="5" max="5" width="9.57421875" style="0" customWidth="1"/>
    <col min="6" max="6" width="9.28125" style="0" bestFit="1" customWidth="1"/>
    <col min="7" max="7" width="12.00390625" style="0" bestFit="1" customWidth="1"/>
    <col min="8" max="8" width="23.8515625" style="0" customWidth="1"/>
  </cols>
  <sheetData>
    <row r="2" spans="1:8" ht="12.75">
      <c r="A2" s="501" t="s">
        <v>33</v>
      </c>
      <c r="B2" s="501"/>
      <c r="C2" s="501"/>
      <c r="D2" s="501"/>
      <c r="E2" s="501"/>
      <c r="F2" s="501"/>
      <c r="G2" s="501"/>
      <c r="H2" s="501"/>
    </row>
    <row r="3" spans="1:8" ht="12.75">
      <c r="A3" s="501"/>
      <c r="B3" s="501"/>
      <c r="C3" s="501"/>
      <c r="D3" s="501"/>
      <c r="E3" s="501"/>
      <c r="F3" s="501"/>
      <c r="G3" s="501"/>
      <c r="H3" s="501"/>
    </row>
    <row r="5" spans="2:6" ht="13.5" thickBot="1">
      <c r="B5" s="139" t="s">
        <v>332</v>
      </c>
      <c r="C5" s="500">
        <v>36993</v>
      </c>
      <c r="D5" s="500"/>
      <c r="E5" s="500"/>
      <c r="F5" s="500"/>
    </row>
    <row r="6" spans="1:8" ht="13.5" thickTop="1">
      <c r="A6" s="122" t="s">
        <v>333</v>
      </c>
      <c r="B6" s="505" t="s">
        <v>34</v>
      </c>
      <c r="C6" s="507" t="s">
        <v>35</v>
      </c>
      <c r="D6" s="509" t="s">
        <v>36</v>
      </c>
      <c r="E6" s="502" t="s">
        <v>37</v>
      </c>
      <c r="F6" s="503"/>
      <c r="G6" s="504"/>
      <c r="H6" s="511" t="s">
        <v>7</v>
      </c>
    </row>
    <row r="7" spans="1:8" ht="13.5" thickBot="1">
      <c r="A7" s="123" t="s">
        <v>38</v>
      </c>
      <c r="B7" s="506"/>
      <c r="C7" s="508"/>
      <c r="D7" s="510"/>
      <c r="E7" s="125" t="s">
        <v>39</v>
      </c>
      <c r="F7" s="124" t="s">
        <v>40</v>
      </c>
      <c r="G7" s="126" t="s">
        <v>41</v>
      </c>
      <c r="H7" s="512"/>
    </row>
    <row r="8" spans="1:8" ht="15" thickTop="1">
      <c r="A8" s="127"/>
      <c r="B8" s="128" t="s">
        <v>334</v>
      </c>
      <c r="C8" s="129">
        <v>100</v>
      </c>
      <c r="D8" s="130" t="s">
        <v>335</v>
      </c>
      <c r="E8" s="131">
        <v>3.8</v>
      </c>
      <c r="F8" s="129">
        <v>3.2</v>
      </c>
      <c r="G8" s="132">
        <f>C8*E8</f>
        <v>380</v>
      </c>
      <c r="H8" s="2"/>
    </row>
    <row r="9" spans="1:8" ht="14.25">
      <c r="A9" s="133"/>
      <c r="B9" s="134"/>
      <c r="C9" s="135"/>
      <c r="D9" s="136"/>
      <c r="E9" s="137"/>
      <c r="F9" s="135"/>
      <c r="G9" s="138"/>
      <c r="H9" s="4"/>
    </row>
    <row r="10" spans="1:8" ht="14.25">
      <c r="A10" s="133"/>
      <c r="B10" s="134"/>
      <c r="C10" s="135"/>
      <c r="D10" s="136"/>
      <c r="E10" s="137"/>
      <c r="F10" s="135"/>
      <c r="G10" s="138"/>
      <c r="H10" s="4"/>
    </row>
    <row r="11" spans="1:8" ht="14.25">
      <c r="A11" s="133"/>
      <c r="B11" s="134"/>
      <c r="C11" s="135"/>
      <c r="D11" s="136"/>
      <c r="E11" s="137"/>
      <c r="F11" s="135"/>
      <c r="G11" s="138"/>
      <c r="H11" s="4"/>
    </row>
    <row r="12" spans="1:8" ht="14.25">
      <c r="A12" s="133"/>
      <c r="B12" s="134"/>
      <c r="C12" s="135"/>
      <c r="D12" s="136"/>
      <c r="E12" s="137"/>
      <c r="F12" s="135"/>
      <c r="G12" s="138"/>
      <c r="H12" s="4"/>
    </row>
    <row r="13" spans="1:8" ht="14.25">
      <c r="A13" s="133"/>
      <c r="B13" s="134"/>
      <c r="C13" s="135"/>
      <c r="D13" s="136"/>
      <c r="E13" s="137"/>
      <c r="F13" s="135"/>
      <c r="G13" s="138"/>
      <c r="H13" s="4"/>
    </row>
    <row r="14" spans="1:8" ht="14.25">
      <c r="A14" s="133"/>
      <c r="B14" s="134"/>
      <c r="C14" s="135"/>
      <c r="D14" s="136"/>
      <c r="E14" s="137"/>
      <c r="F14" s="135"/>
      <c r="G14" s="138"/>
      <c r="H14" s="4"/>
    </row>
    <row r="15" spans="1:8" ht="14.25">
      <c r="A15" s="133"/>
      <c r="B15" s="134"/>
      <c r="C15" s="135"/>
      <c r="D15" s="136"/>
      <c r="E15" s="137"/>
      <c r="F15" s="135"/>
      <c r="G15" s="138"/>
      <c r="H15" s="4"/>
    </row>
    <row r="16" spans="1:8" ht="14.25">
      <c r="A16" s="133"/>
      <c r="B16" s="134"/>
      <c r="C16" s="135"/>
      <c r="D16" s="136"/>
      <c r="E16" s="137"/>
      <c r="F16" s="135"/>
      <c r="G16" s="138"/>
      <c r="H16" s="4"/>
    </row>
    <row r="17" spans="1:8" ht="14.25">
      <c r="A17" s="133"/>
      <c r="B17" s="134"/>
      <c r="C17" s="135"/>
      <c r="D17" s="136"/>
      <c r="E17" s="137"/>
      <c r="F17" s="135"/>
      <c r="G17" s="138"/>
      <c r="H17" s="4"/>
    </row>
    <row r="18" spans="1:8" ht="14.25">
      <c r="A18" s="133"/>
      <c r="B18" s="134"/>
      <c r="C18" s="135"/>
      <c r="D18" s="136"/>
      <c r="E18" s="137"/>
      <c r="F18" s="135"/>
      <c r="G18" s="138"/>
      <c r="H18" s="4"/>
    </row>
    <row r="19" spans="1:8" ht="14.25">
      <c r="A19" s="133"/>
      <c r="B19" s="134"/>
      <c r="C19" s="135"/>
      <c r="D19" s="136"/>
      <c r="E19" s="137"/>
      <c r="F19" s="135"/>
      <c r="G19" s="138"/>
      <c r="H19" s="4"/>
    </row>
    <row r="20" spans="1:8" ht="14.25">
      <c r="A20" s="133"/>
      <c r="B20" s="134"/>
      <c r="C20" s="135"/>
      <c r="D20" s="136"/>
      <c r="E20" s="137"/>
      <c r="F20" s="135"/>
      <c r="G20" s="138"/>
      <c r="H20" s="4"/>
    </row>
    <row r="21" spans="1:8" ht="14.25">
      <c r="A21" s="133"/>
      <c r="B21" s="134"/>
      <c r="C21" s="135"/>
      <c r="D21" s="136"/>
      <c r="E21" s="137"/>
      <c r="F21" s="135"/>
      <c r="G21" s="138"/>
      <c r="H21" s="4"/>
    </row>
    <row r="22" spans="1:8" ht="14.25">
      <c r="A22" s="133"/>
      <c r="B22" s="134"/>
      <c r="C22" s="135"/>
      <c r="D22" s="136"/>
      <c r="E22" s="137"/>
      <c r="F22" s="135"/>
      <c r="G22" s="138"/>
      <c r="H22" s="4"/>
    </row>
    <row r="23" spans="1:8" ht="14.25">
      <c r="A23" s="133"/>
      <c r="B23" s="134"/>
      <c r="C23" s="135"/>
      <c r="D23" s="136"/>
      <c r="E23" s="137"/>
      <c r="F23" s="135"/>
      <c r="G23" s="138"/>
      <c r="H23" s="4"/>
    </row>
    <row r="24" spans="1:8" ht="14.25">
      <c r="A24" s="133"/>
      <c r="B24" s="134"/>
      <c r="C24" s="135"/>
      <c r="D24" s="136"/>
      <c r="E24" s="137"/>
      <c r="F24" s="135"/>
      <c r="G24" s="138"/>
      <c r="H24" s="4"/>
    </row>
    <row r="25" spans="1:8" ht="14.25">
      <c r="A25" s="133"/>
      <c r="B25" s="134"/>
      <c r="C25" s="135"/>
      <c r="D25" s="136"/>
      <c r="E25" s="137"/>
      <c r="F25" s="135"/>
      <c r="G25" s="138"/>
      <c r="H25" s="4"/>
    </row>
    <row r="26" spans="1:8" ht="14.25">
      <c r="A26" s="133"/>
      <c r="B26" s="134"/>
      <c r="C26" s="135"/>
      <c r="D26" s="136"/>
      <c r="E26" s="137"/>
      <c r="F26" s="135"/>
      <c r="G26" s="138"/>
      <c r="H26" s="4"/>
    </row>
    <row r="27" spans="1:8" ht="14.25">
      <c r="A27" s="133"/>
      <c r="B27" s="134"/>
      <c r="C27" s="135"/>
      <c r="D27" s="136"/>
      <c r="E27" s="137"/>
      <c r="F27" s="135"/>
      <c r="G27" s="138"/>
      <c r="H27" s="4"/>
    </row>
    <row r="28" spans="1:8" ht="14.25">
      <c r="A28" s="133"/>
      <c r="B28" s="134"/>
      <c r="C28" s="135"/>
      <c r="D28" s="136"/>
      <c r="E28" s="137"/>
      <c r="F28" s="135"/>
      <c r="G28" s="138"/>
      <c r="H28" s="4"/>
    </row>
    <row r="29" spans="1:8" ht="14.25">
      <c r="A29" s="133"/>
      <c r="B29" s="134"/>
      <c r="C29" s="135"/>
      <c r="D29" s="136"/>
      <c r="E29" s="137"/>
      <c r="F29" s="135"/>
      <c r="G29" s="138"/>
      <c r="H29" s="4"/>
    </row>
    <row r="30" spans="1:8" ht="14.25">
      <c r="A30" s="133"/>
      <c r="B30" s="134"/>
      <c r="C30" s="135"/>
      <c r="D30" s="136"/>
      <c r="E30" s="137"/>
      <c r="F30" s="135"/>
      <c r="G30" s="138"/>
      <c r="H30" s="4"/>
    </row>
    <row r="31" spans="1:8" ht="14.25">
      <c r="A31" s="133"/>
      <c r="B31" s="134"/>
      <c r="C31" s="135"/>
      <c r="D31" s="136"/>
      <c r="E31" s="137"/>
      <c r="F31" s="135"/>
      <c r="G31" s="138"/>
      <c r="H31" s="4"/>
    </row>
    <row r="32" spans="1:8" ht="14.25">
      <c r="A32" s="133"/>
      <c r="B32" s="134"/>
      <c r="C32" s="135"/>
      <c r="D32" s="136"/>
      <c r="E32" s="137"/>
      <c r="F32" s="135"/>
      <c r="G32" s="138"/>
      <c r="H32" s="4"/>
    </row>
    <row r="33" spans="1:8" ht="14.25">
      <c r="A33" s="133"/>
      <c r="B33" s="134"/>
      <c r="C33" s="135"/>
      <c r="D33" s="136"/>
      <c r="E33" s="137"/>
      <c r="F33" s="135"/>
      <c r="G33" s="138"/>
      <c r="H33" s="4"/>
    </row>
    <row r="34" spans="1:8" ht="14.25">
      <c r="A34" s="133"/>
      <c r="B34" s="134"/>
      <c r="C34" s="135"/>
      <c r="D34" s="136"/>
      <c r="E34" s="137"/>
      <c r="F34" s="135"/>
      <c r="G34" s="138"/>
      <c r="H34" s="4"/>
    </row>
    <row r="35" spans="1:8" ht="14.25">
      <c r="A35" s="133"/>
      <c r="B35" s="134"/>
      <c r="C35" s="135"/>
      <c r="D35" s="136"/>
      <c r="E35" s="137"/>
      <c r="F35" s="135"/>
      <c r="G35" s="138"/>
      <c r="H35" s="4"/>
    </row>
    <row r="36" spans="1:8" ht="14.25">
      <c r="A36" s="133"/>
      <c r="B36" s="134"/>
      <c r="C36" s="135"/>
      <c r="D36" s="136"/>
      <c r="E36" s="137"/>
      <c r="F36" s="135"/>
      <c r="G36" s="138"/>
      <c r="H36" s="4"/>
    </row>
    <row r="37" spans="1:8" ht="14.25">
      <c r="A37" s="133"/>
      <c r="B37" s="134"/>
      <c r="C37" s="135"/>
      <c r="D37" s="136"/>
      <c r="E37" s="137"/>
      <c r="F37" s="135"/>
      <c r="G37" s="138"/>
      <c r="H37" s="4"/>
    </row>
    <row r="38" spans="1:8" ht="14.25">
      <c r="A38" s="133"/>
      <c r="B38" s="134"/>
      <c r="C38" s="135"/>
      <c r="D38" s="136"/>
      <c r="E38" s="137"/>
      <c r="F38" s="135"/>
      <c r="G38" s="138"/>
      <c r="H38" s="4"/>
    </row>
    <row r="39" spans="1:8" ht="14.25">
      <c r="A39" s="133"/>
      <c r="B39" s="134"/>
      <c r="C39" s="135"/>
      <c r="D39" s="136"/>
      <c r="E39" s="137"/>
      <c r="F39" s="135"/>
      <c r="G39" s="138"/>
      <c r="H39" s="4"/>
    </row>
    <row r="40" spans="1:8" ht="13.5" thickBot="1">
      <c r="A40" s="8"/>
      <c r="B40" s="9"/>
      <c r="C40" s="10"/>
      <c r="D40" s="11"/>
      <c r="E40" s="5"/>
      <c r="F40" s="10"/>
      <c r="G40" s="6"/>
      <c r="H40" s="6"/>
    </row>
    <row r="41" ht="13.5" thickTop="1"/>
  </sheetData>
  <mergeCells count="7">
    <mergeCell ref="C5:F5"/>
    <mergeCell ref="A2:H3"/>
    <mergeCell ref="E6:G6"/>
    <mergeCell ref="B6:B7"/>
    <mergeCell ref="C6:C7"/>
    <mergeCell ref="D6:D7"/>
    <mergeCell ref="H6:H7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2:W8"/>
  <sheetViews>
    <sheetView workbookViewId="0" topLeftCell="A4">
      <selection activeCell="A9" sqref="A9"/>
    </sheetView>
  </sheetViews>
  <sheetFormatPr defaultColWidth="9.140625" defaultRowHeight="12.75"/>
  <cols>
    <col min="1" max="1" width="12.00390625" style="45" customWidth="1"/>
    <col min="2" max="2" width="9.7109375" style="45" customWidth="1"/>
    <col min="3" max="3" width="10.7109375" style="45" customWidth="1"/>
    <col min="4" max="4" width="11.28125" style="45" customWidth="1"/>
    <col min="5" max="5" width="18.00390625" style="45" customWidth="1"/>
    <col min="6" max="6" width="13.8515625" style="45" customWidth="1"/>
    <col min="7" max="7" width="27.00390625" style="45" customWidth="1"/>
    <col min="8" max="8" width="20.7109375" style="45" customWidth="1"/>
    <col min="9" max="9" width="17.421875" style="45" customWidth="1"/>
    <col min="10" max="10" width="13.140625" style="45" customWidth="1"/>
    <col min="11" max="11" width="12.7109375" style="45" customWidth="1"/>
    <col min="12" max="12" width="14.421875" style="45" customWidth="1"/>
    <col min="13" max="13" width="12.421875" style="45" customWidth="1"/>
    <col min="14" max="14" width="12.7109375" style="45" customWidth="1"/>
    <col min="15" max="15" width="15.57421875" style="45" customWidth="1"/>
    <col min="16" max="16" width="14.421875" style="45" customWidth="1"/>
    <col min="17" max="17" width="14.57421875" style="45" customWidth="1"/>
    <col min="18" max="18" width="12.57421875" style="45" customWidth="1"/>
    <col min="19" max="19" width="28.7109375" style="45" customWidth="1"/>
    <col min="20" max="16384" width="9.140625" style="45" customWidth="1"/>
  </cols>
  <sheetData>
    <row r="2" spans="3:7" ht="26.25">
      <c r="C2" s="513" t="s">
        <v>376</v>
      </c>
      <c r="D2" s="513"/>
      <c r="E2" s="513"/>
      <c r="F2" s="513"/>
      <c r="G2" s="513"/>
    </row>
    <row r="3" ht="13.5" thickBot="1"/>
    <row r="4" spans="1:23" ht="12.75" customHeight="1">
      <c r="A4" s="516" t="s">
        <v>223</v>
      </c>
      <c r="B4" s="517"/>
      <c r="C4" s="517"/>
      <c r="D4" s="517"/>
      <c r="E4" s="517"/>
      <c r="F4" s="517"/>
      <c r="G4" s="528" t="s">
        <v>224</v>
      </c>
      <c r="H4" s="528" t="s">
        <v>225</v>
      </c>
      <c r="I4" s="528" t="s">
        <v>226</v>
      </c>
      <c r="J4" s="517" t="s">
        <v>227</v>
      </c>
      <c r="K4" s="517"/>
      <c r="L4" s="517"/>
      <c r="M4" s="517"/>
      <c r="N4" s="517" t="s">
        <v>228</v>
      </c>
      <c r="O4" s="517"/>
      <c r="P4" s="517"/>
      <c r="Q4" s="517"/>
      <c r="R4" s="527" t="s">
        <v>229</v>
      </c>
      <c r="S4" s="172" t="s">
        <v>230</v>
      </c>
      <c r="T4" s="102"/>
      <c r="U4" s="102"/>
      <c r="V4" s="102"/>
      <c r="W4" s="102"/>
    </row>
    <row r="5" spans="1:23" ht="12.75" customHeight="1">
      <c r="A5" s="173" t="s">
        <v>231</v>
      </c>
      <c r="B5" s="518" t="s">
        <v>232</v>
      </c>
      <c r="C5" s="518" t="s">
        <v>233</v>
      </c>
      <c r="D5" s="520" t="s">
        <v>234</v>
      </c>
      <c r="E5" s="524" t="s">
        <v>235</v>
      </c>
      <c r="F5" s="518" t="s">
        <v>336</v>
      </c>
      <c r="G5" s="529"/>
      <c r="H5" s="529"/>
      <c r="I5" s="529"/>
      <c r="J5" s="531" t="s">
        <v>341</v>
      </c>
      <c r="K5" s="531" t="s">
        <v>340</v>
      </c>
      <c r="L5" s="518" t="s">
        <v>338</v>
      </c>
      <c r="M5" s="518" t="s">
        <v>339</v>
      </c>
      <c r="N5" s="518" t="s">
        <v>236</v>
      </c>
      <c r="O5" s="518" t="s">
        <v>337</v>
      </c>
      <c r="P5" s="518" t="s">
        <v>237</v>
      </c>
      <c r="Q5" s="518" t="s">
        <v>238</v>
      </c>
      <c r="R5" s="518"/>
      <c r="S5" s="514" t="s">
        <v>241</v>
      </c>
      <c r="T5" s="102"/>
      <c r="U5" s="102"/>
      <c r="V5" s="102"/>
      <c r="W5" s="102"/>
    </row>
    <row r="6" spans="1:23" ht="12.75">
      <c r="A6" s="525" t="s">
        <v>239</v>
      </c>
      <c r="B6" s="518"/>
      <c r="C6" s="518"/>
      <c r="D6" s="520"/>
      <c r="E6" s="524"/>
      <c r="F6" s="518"/>
      <c r="G6" s="529"/>
      <c r="H6" s="529"/>
      <c r="I6" s="529"/>
      <c r="J6" s="531"/>
      <c r="K6" s="531"/>
      <c r="L6" s="518"/>
      <c r="M6" s="518"/>
      <c r="N6" s="518"/>
      <c r="O6" s="518"/>
      <c r="P6" s="518"/>
      <c r="Q6" s="518"/>
      <c r="R6" s="518"/>
      <c r="S6" s="514"/>
      <c r="T6" s="102"/>
      <c r="U6" s="102"/>
      <c r="V6" s="102"/>
      <c r="W6" s="102"/>
    </row>
    <row r="7" spans="1:23" ht="12.75" customHeight="1">
      <c r="A7" s="525"/>
      <c r="B7" s="518"/>
      <c r="C7" s="518"/>
      <c r="D7" s="520"/>
      <c r="E7" s="522" t="s">
        <v>240</v>
      </c>
      <c r="F7" s="518"/>
      <c r="G7" s="529"/>
      <c r="H7" s="529"/>
      <c r="I7" s="529"/>
      <c r="J7" s="531"/>
      <c r="K7" s="531"/>
      <c r="L7" s="518"/>
      <c r="M7" s="518"/>
      <c r="N7" s="518"/>
      <c r="O7" s="518"/>
      <c r="P7" s="518"/>
      <c r="Q7" s="518"/>
      <c r="R7" s="518"/>
      <c r="S7" s="514"/>
      <c r="T7" s="102"/>
      <c r="U7" s="102"/>
      <c r="V7" s="102"/>
      <c r="W7" s="102"/>
    </row>
    <row r="8" spans="1:23" ht="13.5" thickBot="1">
      <c r="A8" s="526"/>
      <c r="B8" s="519"/>
      <c r="C8" s="519"/>
      <c r="D8" s="521"/>
      <c r="E8" s="523"/>
      <c r="F8" s="519"/>
      <c r="G8" s="530"/>
      <c r="H8" s="530"/>
      <c r="I8" s="530"/>
      <c r="J8" s="532"/>
      <c r="K8" s="532"/>
      <c r="L8" s="519"/>
      <c r="M8" s="519"/>
      <c r="N8" s="519"/>
      <c r="O8" s="519"/>
      <c r="P8" s="519"/>
      <c r="Q8" s="519"/>
      <c r="R8" s="519"/>
      <c r="S8" s="515"/>
      <c r="T8" s="102"/>
      <c r="U8" s="102"/>
      <c r="V8" s="102"/>
      <c r="W8" s="102"/>
    </row>
  </sheetData>
  <mergeCells count="24">
    <mergeCell ref="R4:R8"/>
    <mergeCell ref="N4:Q4"/>
    <mergeCell ref="N5:N8"/>
    <mergeCell ref="G4:G8"/>
    <mergeCell ref="H4:H8"/>
    <mergeCell ref="I4:I8"/>
    <mergeCell ref="J5:J8"/>
    <mergeCell ref="K5:K8"/>
    <mergeCell ref="L5:L8"/>
    <mergeCell ref="M5:M8"/>
    <mergeCell ref="J4:M4"/>
    <mergeCell ref="O5:O8"/>
    <mergeCell ref="P5:P8"/>
    <mergeCell ref="Q5:Q8"/>
    <mergeCell ref="C2:G2"/>
    <mergeCell ref="S5:S8"/>
    <mergeCell ref="A4:F4"/>
    <mergeCell ref="B5:B8"/>
    <mergeCell ref="D5:D8"/>
    <mergeCell ref="E7:E8"/>
    <mergeCell ref="E5:E6"/>
    <mergeCell ref="C5:C8"/>
    <mergeCell ref="F5:F8"/>
    <mergeCell ref="A6:A8"/>
  </mergeCells>
  <printOptions horizontalCentered="1"/>
  <pageMargins left="0.3937007874015748" right="0.3937007874015748" top="0.3937007874015748" bottom="0.3937007874015748" header="0.11811023622047245" footer="0.11811023622047245"/>
  <pageSetup fitToWidth="2" fitToHeight="1" horizontalDpi="120" verticalDpi="12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11.00390625" style="0" customWidth="1"/>
    <col min="3" max="3" width="9.28125" style="0" customWidth="1"/>
    <col min="4" max="4" width="9.421875" style="0" customWidth="1"/>
    <col min="5" max="5" width="10.140625" style="0" bestFit="1" customWidth="1"/>
    <col min="6" max="6" width="14.421875" style="0" customWidth="1"/>
    <col min="7" max="7" width="15.140625" style="0" customWidth="1"/>
    <col min="8" max="8" width="20.421875" style="0" customWidth="1"/>
  </cols>
  <sheetData>
    <row r="1" spans="1:8" ht="12.75">
      <c r="A1" s="209"/>
      <c r="B1" s="210"/>
      <c r="C1" s="210"/>
      <c r="D1" s="210"/>
      <c r="E1" s="210"/>
      <c r="F1" s="210"/>
      <c r="G1" s="210"/>
      <c r="H1" s="211"/>
    </row>
    <row r="2" spans="1:8" ht="12.75">
      <c r="A2" s="212"/>
      <c r="B2" s="541" t="s">
        <v>377</v>
      </c>
      <c r="C2" s="541"/>
      <c r="D2" s="541"/>
      <c r="E2" s="541"/>
      <c r="F2" s="541"/>
      <c r="G2" s="541"/>
      <c r="H2" s="542"/>
    </row>
    <row r="3" spans="1:8" ht="12.75">
      <c r="A3" s="212"/>
      <c r="B3" s="45"/>
      <c r="C3" s="45"/>
      <c r="D3" s="45"/>
      <c r="E3" s="45"/>
      <c r="F3" s="45"/>
      <c r="G3" s="45"/>
      <c r="H3" s="267" t="s">
        <v>379</v>
      </c>
    </row>
    <row r="4" spans="1:8" ht="12.75">
      <c r="A4" s="212"/>
      <c r="B4" s="543" t="s">
        <v>378</v>
      </c>
      <c r="C4" s="543"/>
      <c r="D4" s="543"/>
      <c r="E4" s="543"/>
      <c r="F4" s="543"/>
      <c r="G4" s="45"/>
      <c r="H4" s="215">
        <v>1</v>
      </c>
    </row>
    <row r="5" spans="1:8" ht="12.75">
      <c r="A5" s="212"/>
      <c r="B5" s="45"/>
      <c r="C5" s="45"/>
      <c r="D5" s="45"/>
      <c r="E5" s="45"/>
      <c r="F5" s="45"/>
      <c r="G5" s="45"/>
      <c r="H5" s="213"/>
    </row>
    <row r="6" spans="1:8" ht="12.75">
      <c r="A6" s="212"/>
      <c r="B6" s="269" t="s">
        <v>380</v>
      </c>
      <c r="C6" s="568" t="s">
        <v>418</v>
      </c>
      <c r="D6" s="568"/>
      <c r="E6" s="568"/>
      <c r="F6" s="568"/>
      <c r="G6" s="268" t="s">
        <v>381</v>
      </c>
      <c r="H6" s="216">
        <v>37190</v>
      </c>
    </row>
    <row r="7" spans="1:8" ht="12.75">
      <c r="A7" s="212"/>
      <c r="B7" s="273" t="s">
        <v>382</v>
      </c>
      <c r="C7" s="274"/>
      <c r="D7" s="274"/>
      <c r="E7" s="275"/>
      <c r="F7" s="45"/>
      <c r="G7" s="45"/>
      <c r="H7" s="213"/>
    </row>
    <row r="8" spans="1:8" ht="12.75">
      <c r="A8" s="212"/>
      <c r="B8" s="270" t="s">
        <v>383</v>
      </c>
      <c r="C8" s="276" t="s">
        <v>384</v>
      </c>
      <c r="D8" s="276" t="s">
        <v>385</v>
      </c>
      <c r="E8" s="276" t="s">
        <v>386</v>
      </c>
      <c r="F8" s="276" t="s">
        <v>387</v>
      </c>
      <c r="G8" s="276" t="s">
        <v>388</v>
      </c>
      <c r="H8" s="277" t="s">
        <v>389</v>
      </c>
    </row>
    <row r="9" spans="1:8" ht="12.75">
      <c r="A9" s="212"/>
      <c r="B9" s="217">
        <v>0</v>
      </c>
      <c r="C9" s="218"/>
      <c r="D9" s="217">
        <v>0</v>
      </c>
      <c r="E9" s="218"/>
      <c r="F9" s="217">
        <v>0</v>
      </c>
      <c r="G9" s="218"/>
      <c r="H9" s="219">
        <f>B9+C9+D9+E9+F9+G9</f>
        <v>0</v>
      </c>
    </row>
    <row r="10" spans="1:8" ht="12.75">
      <c r="A10" s="212"/>
      <c r="B10" s="45"/>
      <c r="C10" s="45"/>
      <c r="D10" s="45"/>
      <c r="E10" s="45"/>
      <c r="F10" s="45"/>
      <c r="G10" s="45"/>
      <c r="H10" s="213"/>
    </row>
    <row r="11" spans="1:8" ht="12.75">
      <c r="A11" s="212"/>
      <c r="B11" s="270" t="s">
        <v>390</v>
      </c>
      <c r="C11" s="271"/>
      <c r="D11" s="271"/>
      <c r="E11" s="272"/>
      <c r="F11" s="270" t="s">
        <v>393</v>
      </c>
      <c r="G11" s="272"/>
      <c r="H11" s="268" t="s">
        <v>394</v>
      </c>
    </row>
    <row r="12" spans="1:8" ht="12.75">
      <c r="A12" s="212"/>
      <c r="B12" s="269" t="s">
        <v>391</v>
      </c>
      <c r="C12" s="220">
        <v>12450</v>
      </c>
      <c r="D12" s="280" t="s">
        <v>392</v>
      </c>
      <c r="E12" s="221">
        <v>37251</v>
      </c>
      <c r="F12" s="218">
        <v>1</v>
      </c>
      <c r="G12" s="44"/>
      <c r="H12" s="219">
        <v>0</v>
      </c>
    </row>
    <row r="13" spans="1:8" ht="12.75">
      <c r="A13" s="212"/>
      <c r="B13" s="278" t="s">
        <v>391</v>
      </c>
      <c r="C13" s="218">
        <v>1250</v>
      </c>
      <c r="D13" s="281" t="s">
        <v>392</v>
      </c>
      <c r="E13" s="221">
        <v>37248</v>
      </c>
      <c r="F13" s="218">
        <v>3</v>
      </c>
      <c r="G13" s="44"/>
      <c r="H13" s="219">
        <v>0</v>
      </c>
    </row>
    <row r="14" spans="1:8" ht="12.75">
      <c r="A14" s="212"/>
      <c r="B14" s="279" t="s">
        <v>391</v>
      </c>
      <c r="C14" s="218">
        <v>3500</v>
      </c>
      <c r="D14" s="282" t="s">
        <v>392</v>
      </c>
      <c r="E14" s="221">
        <v>37245</v>
      </c>
      <c r="F14" s="218">
        <v>5</v>
      </c>
      <c r="G14" s="44"/>
      <c r="H14" s="219">
        <v>0</v>
      </c>
    </row>
    <row r="15" spans="1:8" ht="12.75">
      <c r="A15" s="212"/>
      <c r="B15" s="45"/>
      <c r="C15" s="45"/>
      <c r="D15" s="45"/>
      <c r="E15" s="45"/>
      <c r="F15" s="534" t="s">
        <v>395</v>
      </c>
      <c r="G15" s="536"/>
      <c r="H15" s="219">
        <v>0</v>
      </c>
    </row>
    <row r="16" spans="1:8" ht="12.75">
      <c r="A16" s="212"/>
      <c r="B16" s="45"/>
      <c r="C16" s="45"/>
      <c r="D16" s="45"/>
      <c r="E16" s="45"/>
      <c r="F16" s="544" t="s">
        <v>397</v>
      </c>
      <c r="G16" s="545"/>
      <c r="H16" s="548">
        <f>SUM(H9+H15)</f>
        <v>0</v>
      </c>
    </row>
    <row r="17" spans="1:8" ht="12.75">
      <c r="A17" s="212"/>
      <c r="B17" s="45"/>
      <c r="C17" s="45"/>
      <c r="D17" s="45"/>
      <c r="E17" s="45"/>
      <c r="F17" s="569" t="s">
        <v>419</v>
      </c>
      <c r="G17" s="570"/>
      <c r="H17" s="549"/>
    </row>
    <row r="18" spans="1:8" ht="12.75">
      <c r="A18" s="212"/>
      <c r="B18" s="551" t="s">
        <v>396</v>
      </c>
      <c r="C18" s="552"/>
      <c r="D18" s="552"/>
      <c r="E18" s="552"/>
      <c r="F18" s="553"/>
      <c r="G18" s="45"/>
      <c r="H18" s="213"/>
    </row>
    <row r="19" spans="1:9" ht="12.75">
      <c r="A19" s="212"/>
      <c r="B19" s="270" t="s">
        <v>421</v>
      </c>
      <c r="C19" s="276" t="s">
        <v>422</v>
      </c>
      <c r="D19" s="276" t="s">
        <v>420</v>
      </c>
      <c r="E19" s="276"/>
      <c r="F19" s="276" t="s">
        <v>423</v>
      </c>
      <c r="G19" s="276" t="s">
        <v>424</v>
      </c>
      <c r="H19" s="277" t="s">
        <v>425</v>
      </c>
      <c r="I19" s="208"/>
    </row>
    <row r="20" spans="1:8" ht="12.75">
      <c r="A20" s="212"/>
      <c r="B20" s="284">
        <v>1</v>
      </c>
      <c r="C20" s="217">
        <v>0</v>
      </c>
      <c r="D20" s="550">
        <v>0</v>
      </c>
      <c r="E20" s="550"/>
      <c r="F20" s="217">
        <f>$B$9</f>
        <v>0</v>
      </c>
      <c r="G20" s="217"/>
      <c r="H20" s="219"/>
    </row>
    <row r="21" spans="1:8" ht="12.75">
      <c r="A21" s="212"/>
      <c r="B21" s="285">
        <v>2</v>
      </c>
      <c r="C21" s="217">
        <v>0</v>
      </c>
      <c r="D21" s="550">
        <v>0</v>
      </c>
      <c r="E21" s="550"/>
      <c r="F21" s="217">
        <f>$C$9</f>
        <v>0</v>
      </c>
      <c r="G21" s="217"/>
      <c r="H21" s="219"/>
    </row>
    <row r="22" spans="1:8" ht="12.75">
      <c r="A22" s="212"/>
      <c r="B22" s="285">
        <v>3</v>
      </c>
      <c r="C22" s="217">
        <v>0</v>
      </c>
      <c r="D22" s="550">
        <v>0</v>
      </c>
      <c r="E22" s="550"/>
      <c r="F22" s="217">
        <f>$D$9</f>
        <v>0</v>
      </c>
      <c r="G22" s="217"/>
      <c r="H22" s="219"/>
    </row>
    <row r="23" spans="1:8" ht="12.75">
      <c r="A23" s="212"/>
      <c r="B23" s="285">
        <v>4</v>
      </c>
      <c r="C23" s="217">
        <v>0</v>
      </c>
      <c r="D23" s="550">
        <v>0</v>
      </c>
      <c r="E23" s="550"/>
      <c r="F23" s="217">
        <f>$E$9</f>
        <v>0</v>
      </c>
      <c r="G23" s="217"/>
      <c r="H23" s="219"/>
    </row>
    <row r="24" spans="1:8" ht="12.75">
      <c r="A24" s="212"/>
      <c r="B24" s="285">
        <v>5</v>
      </c>
      <c r="C24" s="217">
        <v>0</v>
      </c>
      <c r="D24" s="550">
        <v>0</v>
      </c>
      <c r="E24" s="550"/>
      <c r="F24" s="217">
        <f>$F$9</f>
        <v>0</v>
      </c>
      <c r="G24" s="217"/>
      <c r="H24" s="219"/>
    </row>
    <row r="25" spans="1:8" ht="12.75">
      <c r="A25" s="212"/>
      <c r="B25" s="286">
        <v>6</v>
      </c>
      <c r="C25" s="217">
        <v>0</v>
      </c>
      <c r="D25" s="550">
        <v>0</v>
      </c>
      <c r="E25" s="550"/>
      <c r="F25" s="217">
        <f>$G$9</f>
        <v>0</v>
      </c>
      <c r="G25" s="217"/>
      <c r="H25" s="219"/>
    </row>
    <row r="26" spans="1:8" ht="12.75">
      <c r="A26" s="212"/>
      <c r="B26" s="222"/>
      <c r="C26" s="223"/>
      <c r="D26" s="223"/>
      <c r="E26" s="223"/>
      <c r="F26" s="223"/>
      <c r="G26" s="223"/>
      <c r="H26" s="224"/>
    </row>
    <row r="27" spans="1:8" ht="12.75">
      <c r="A27" s="212"/>
      <c r="B27" s="45"/>
      <c r="C27" s="45"/>
      <c r="D27" s="45"/>
      <c r="E27" s="45"/>
      <c r="F27" s="45"/>
      <c r="G27" s="270" t="s">
        <v>398</v>
      </c>
      <c r="H27" s="272"/>
    </row>
    <row r="28" spans="1:8" ht="12.75">
      <c r="A28" s="212"/>
      <c r="B28" s="270" t="s">
        <v>405</v>
      </c>
      <c r="C28" s="272"/>
      <c r="D28" s="539">
        <v>0</v>
      </c>
      <c r="E28" s="539"/>
      <c r="F28" s="45"/>
      <c r="G28" s="45"/>
      <c r="H28" s="219">
        <v>0</v>
      </c>
    </row>
    <row r="29" spans="1:8" ht="12.75">
      <c r="A29" s="212"/>
      <c r="B29" s="45"/>
      <c r="C29" s="45"/>
      <c r="D29" s="44"/>
      <c r="E29" s="44"/>
      <c r="F29" s="45"/>
      <c r="G29" s="270" t="s">
        <v>417</v>
      </c>
      <c r="H29" s="272"/>
    </row>
    <row r="30" spans="1:8" ht="12.75">
      <c r="A30" s="212"/>
      <c r="B30" s="270" t="s">
        <v>406</v>
      </c>
      <c r="C30" s="272"/>
      <c r="D30" s="539">
        <v>0</v>
      </c>
      <c r="E30" s="539"/>
      <c r="F30" s="45"/>
      <c r="G30" s="45"/>
      <c r="H30" s="225">
        <f>H16+H28</f>
        <v>0</v>
      </c>
    </row>
    <row r="31" spans="1:8" ht="12.75">
      <c r="A31" s="212"/>
      <c r="B31" s="270" t="s">
        <v>407</v>
      </c>
      <c r="C31" s="272"/>
      <c r="D31" s="45"/>
      <c r="E31" s="45"/>
      <c r="F31" s="45"/>
      <c r="G31" s="45"/>
      <c r="H31" s="213"/>
    </row>
    <row r="32" spans="1:8" ht="12.75">
      <c r="A32" s="212"/>
      <c r="B32" s="45"/>
      <c r="C32" s="45"/>
      <c r="D32" s="45"/>
      <c r="E32" s="45"/>
      <c r="F32" s="45"/>
      <c r="G32" s="269" t="s">
        <v>400</v>
      </c>
      <c r="H32" s="533">
        <v>0</v>
      </c>
    </row>
    <row r="33" spans="1:8" ht="12.75">
      <c r="A33" s="212"/>
      <c r="B33" s="273" t="s">
        <v>408</v>
      </c>
      <c r="C33" s="275"/>
      <c r="D33" s="45"/>
      <c r="E33" s="45"/>
      <c r="F33" s="45"/>
      <c r="G33" s="279" t="s">
        <v>399</v>
      </c>
      <c r="H33" s="533"/>
    </row>
    <row r="34" spans="1:8" ht="12.75">
      <c r="A34" s="212"/>
      <c r="B34" s="287" t="s">
        <v>409</v>
      </c>
      <c r="C34" s="283"/>
      <c r="D34" s="539">
        <v>0</v>
      </c>
      <c r="E34" s="539"/>
      <c r="F34" s="45"/>
      <c r="G34" s="45"/>
      <c r="H34" s="213"/>
    </row>
    <row r="35" spans="1:8" ht="12.75">
      <c r="A35" s="212"/>
      <c r="B35" s="45"/>
      <c r="C35" s="45"/>
      <c r="D35" s="45"/>
      <c r="E35" s="45"/>
      <c r="F35" s="45"/>
      <c r="G35" s="269" t="s">
        <v>402</v>
      </c>
      <c r="H35" s="213"/>
    </row>
    <row r="36" spans="1:8" ht="12.75">
      <c r="A36" s="212"/>
      <c r="B36" s="214" t="s">
        <v>411</v>
      </c>
      <c r="C36" s="45"/>
      <c r="D36" s="45"/>
      <c r="E36" s="45"/>
      <c r="F36" s="45"/>
      <c r="G36" s="279" t="s">
        <v>401</v>
      </c>
      <c r="H36" s="219">
        <v>0</v>
      </c>
    </row>
    <row r="37" spans="1:8" ht="12.75">
      <c r="A37" s="212"/>
      <c r="B37" s="540"/>
      <c r="C37" s="540"/>
      <c r="D37" s="540"/>
      <c r="E37" s="540"/>
      <c r="F37" s="540"/>
      <c r="G37" s="45"/>
      <c r="H37" s="213"/>
    </row>
    <row r="38" spans="1:8" ht="12.75">
      <c r="A38" s="212"/>
      <c r="B38" s="540"/>
      <c r="C38" s="540"/>
      <c r="D38" s="540"/>
      <c r="E38" s="540"/>
      <c r="F38" s="540"/>
      <c r="G38" s="537" t="s">
        <v>403</v>
      </c>
      <c r="H38" s="538"/>
    </row>
    <row r="39" spans="1:8" ht="12.75">
      <c r="A39" s="212"/>
      <c r="B39" s="534" t="s">
        <v>410</v>
      </c>
      <c r="C39" s="535"/>
      <c r="D39" s="535"/>
      <c r="E39" s="535"/>
      <c r="F39" s="536"/>
      <c r="G39" s="554" t="s">
        <v>404</v>
      </c>
      <c r="H39" s="555"/>
    </row>
    <row r="40" spans="1:8" ht="12.75">
      <c r="A40" s="212"/>
      <c r="B40" s="560"/>
      <c r="C40" s="561"/>
      <c r="D40" s="561"/>
      <c r="E40" s="561"/>
      <c r="F40" s="562"/>
      <c r="G40" s="556"/>
      <c r="H40" s="557"/>
    </row>
    <row r="41" spans="1:8" ht="12.75">
      <c r="A41" s="212"/>
      <c r="B41" s="563"/>
      <c r="C41" s="540"/>
      <c r="D41" s="540"/>
      <c r="E41" s="540"/>
      <c r="F41" s="564"/>
      <c r="G41" s="556"/>
      <c r="H41" s="557"/>
    </row>
    <row r="42" spans="1:8" ht="12.75">
      <c r="A42" s="212"/>
      <c r="B42" s="563"/>
      <c r="C42" s="540"/>
      <c r="D42" s="540"/>
      <c r="E42" s="540"/>
      <c r="F42" s="564"/>
      <c r="G42" s="556"/>
      <c r="H42" s="557"/>
    </row>
    <row r="43" spans="1:8" ht="12.75">
      <c r="A43" s="212"/>
      <c r="B43" s="563"/>
      <c r="C43" s="540"/>
      <c r="D43" s="540"/>
      <c r="E43" s="540"/>
      <c r="F43" s="564"/>
      <c r="G43" s="558"/>
      <c r="H43" s="559"/>
    </row>
    <row r="44" spans="1:8" ht="12.75">
      <c r="A44" s="212"/>
      <c r="B44" s="563"/>
      <c r="C44" s="540"/>
      <c r="D44" s="540"/>
      <c r="E44" s="540"/>
      <c r="F44" s="564"/>
      <c r="G44" s="534" t="s">
        <v>412</v>
      </c>
      <c r="H44" s="536"/>
    </row>
    <row r="45" spans="1:8" ht="12.75">
      <c r="A45" s="212"/>
      <c r="B45" s="563"/>
      <c r="C45" s="540"/>
      <c r="D45" s="540"/>
      <c r="E45" s="540"/>
      <c r="F45" s="564"/>
      <c r="G45" s="560"/>
      <c r="H45" s="562"/>
    </row>
    <row r="46" spans="1:8" ht="12.75">
      <c r="A46" s="212"/>
      <c r="B46" s="563"/>
      <c r="C46" s="540"/>
      <c r="D46" s="540"/>
      <c r="E46" s="540"/>
      <c r="F46" s="564"/>
      <c r="G46" s="563"/>
      <c r="H46" s="564"/>
    </row>
    <row r="47" spans="1:8" ht="12.75">
      <c r="A47" s="212"/>
      <c r="B47" s="563"/>
      <c r="C47" s="540"/>
      <c r="D47" s="540"/>
      <c r="E47" s="540"/>
      <c r="F47" s="564"/>
      <c r="G47" s="563"/>
      <c r="H47" s="564"/>
    </row>
    <row r="48" spans="1:8" ht="12.75">
      <c r="A48" s="212"/>
      <c r="B48" s="563"/>
      <c r="C48" s="540"/>
      <c r="D48" s="540"/>
      <c r="E48" s="540"/>
      <c r="F48" s="564"/>
      <c r="G48" s="563"/>
      <c r="H48" s="564"/>
    </row>
    <row r="49" spans="1:8" ht="12.75">
      <c r="A49" s="212"/>
      <c r="B49" s="563"/>
      <c r="C49" s="540"/>
      <c r="D49" s="540"/>
      <c r="E49" s="540"/>
      <c r="F49" s="564"/>
      <c r="G49" s="563"/>
      <c r="H49" s="564"/>
    </row>
    <row r="50" spans="1:8" ht="12.75">
      <c r="A50" s="212"/>
      <c r="B50" s="563"/>
      <c r="C50" s="540"/>
      <c r="D50" s="540"/>
      <c r="E50" s="540"/>
      <c r="F50" s="564"/>
      <c r="G50" s="563"/>
      <c r="H50" s="564"/>
    </row>
    <row r="51" spans="1:8" ht="12.75">
      <c r="A51" s="212"/>
      <c r="B51" s="565"/>
      <c r="C51" s="566"/>
      <c r="D51" s="566"/>
      <c r="E51" s="566"/>
      <c r="F51" s="567"/>
      <c r="G51" s="565"/>
      <c r="H51" s="567"/>
    </row>
    <row r="52" spans="1:8" ht="12.75">
      <c r="A52" s="212"/>
      <c r="B52" s="534" t="s">
        <v>413</v>
      </c>
      <c r="C52" s="535"/>
      <c r="D52" s="535"/>
      <c r="E52" s="535"/>
      <c r="F52" s="535"/>
      <c r="G52" s="535"/>
      <c r="H52" s="536"/>
    </row>
    <row r="53" spans="1:8" ht="12.75">
      <c r="A53" s="212"/>
      <c r="B53" s="546" t="s">
        <v>414</v>
      </c>
      <c r="C53" s="546"/>
      <c r="D53" s="546"/>
      <c r="E53" s="546"/>
      <c r="F53" s="546"/>
      <c r="G53" s="45"/>
      <c r="H53" s="213"/>
    </row>
    <row r="54" spans="1:8" ht="12.75">
      <c r="A54" s="212"/>
      <c r="B54" s="270" t="s">
        <v>383</v>
      </c>
      <c r="C54" s="276" t="s">
        <v>384</v>
      </c>
      <c r="D54" s="276" t="s">
        <v>385</v>
      </c>
      <c r="E54" s="276" t="s">
        <v>386</v>
      </c>
      <c r="F54" s="276" t="s">
        <v>387</v>
      </c>
      <c r="G54" s="277" t="s">
        <v>388</v>
      </c>
      <c r="H54" s="213"/>
    </row>
    <row r="55" spans="1:8" ht="12.75">
      <c r="A55" s="212"/>
      <c r="B55" s="217">
        <v>0</v>
      </c>
      <c r="C55" s="217">
        <v>0</v>
      </c>
      <c r="D55" s="217">
        <v>0</v>
      </c>
      <c r="E55" s="217">
        <v>0</v>
      </c>
      <c r="F55" s="217">
        <v>0</v>
      </c>
      <c r="G55" s="217">
        <v>0</v>
      </c>
      <c r="H55" s="213"/>
    </row>
    <row r="56" spans="1:8" ht="12.75">
      <c r="A56" s="212"/>
      <c r="B56" s="45"/>
      <c r="C56" s="45"/>
      <c r="D56" s="45"/>
      <c r="E56" s="45"/>
      <c r="F56" s="45"/>
      <c r="G56" s="45"/>
      <c r="H56" s="213"/>
    </row>
    <row r="57" spans="1:8" ht="12.75" customHeight="1">
      <c r="A57" s="212"/>
      <c r="B57" s="546" t="s">
        <v>416</v>
      </c>
      <c r="C57" s="546"/>
      <c r="D57" s="546"/>
      <c r="E57" s="546"/>
      <c r="F57" s="546"/>
      <c r="G57" s="546"/>
      <c r="H57" s="547"/>
    </row>
    <row r="58" spans="1:8" ht="12.75">
      <c r="A58" s="212"/>
      <c r="B58" s="546" t="s">
        <v>415</v>
      </c>
      <c r="C58" s="546"/>
      <c r="D58" s="546"/>
      <c r="E58" s="546"/>
      <c r="F58" s="546"/>
      <c r="G58" s="546"/>
      <c r="H58" s="547"/>
    </row>
    <row r="59" spans="1:8" ht="13.5" thickBot="1">
      <c r="A59" s="226"/>
      <c r="B59" s="227"/>
      <c r="C59" s="227"/>
      <c r="D59" s="227"/>
      <c r="E59" s="227"/>
      <c r="F59" s="227"/>
      <c r="G59" s="227"/>
      <c r="H59" s="228"/>
    </row>
  </sheetData>
  <mergeCells count="29">
    <mergeCell ref="D23:E23"/>
    <mergeCell ref="C6:F6"/>
    <mergeCell ref="D24:E24"/>
    <mergeCell ref="D25:E25"/>
    <mergeCell ref="F17:G17"/>
    <mergeCell ref="B53:F53"/>
    <mergeCell ref="G39:H43"/>
    <mergeCell ref="B40:F51"/>
    <mergeCell ref="G45:H51"/>
    <mergeCell ref="B57:H57"/>
    <mergeCell ref="B58:H58"/>
    <mergeCell ref="H16:H17"/>
    <mergeCell ref="D20:E20"/>
    <mergeCell ref="D21:E21"/>
    <mergeCell ref="D22:E22"/>
    <mergeCell ref="B18:F18"/>
    <mergeCell ref="D28:E28"/>
    <mergeCell ref="D30:E30"/>
    <mergeCell ref="B52:H52"/>
    <mergeCell ref="B2:H2"/>
    <mergeCell ref="B4:F4"/>
    <mergeCell ref="F15:G15"/>
    <mergeCell ref="F16:G16"/>
    <mergeCell ref="H32:H33"/>
    <mergeCell ref="B39:F39"/>
    <mergeCell ref="G38:H38"/>
    <mergeCell ref="G44:H44"/>
    <mergeCell ref="D34:E34"/>
    <mergeCell ref="B37:F38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120" verticalDpi="12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Valdeci Medeiros Contabilidade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Livros Fiscais</dc:title>
  <dc:subject/>
  <dc:creator>Valdeci Pires de Medeiros</dc:creator>
  <cp:keywords/>
  <dc:description/>
  <cp:lastModifiedBy>Valter</cp:lastModifiedBy>
  <cp:lastPrinted>2002-12-17T12:44:43Z</cp:lastPrinted>
  <dcterms:created xsi:type="dcterms:W3CDTF">2001-10-19T21:41:21Z</dcterms:created>
  <dcterms:modified xsi:type="dcterms:W3CDTF">2009-08-02T20:36:09Z</dcterms:modified>
  <cp:category/>
  <cp:version/>
  <cp:contentType/>
  <cp:contentStatus/>
</cp:coreProperties>
</file>